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B8BA6E9F-EE9E-4808-9BEB-0E08BF5C7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" sheetId="1" r:id="rId1"/>
    <sheet name="S Praca w kryzysie" sheetId="3" r:id="rId2"/>
    <sheet name="S POMOCJA " sheetId="2" r:id="rId3"/>
  </sheets>
  <definedNames>
    <definedName name="_xlnm.Print_Area" localSheetId="0">'Harmonogram studiów '!$A$1:$BH$71</definedName>
    <definedName name="_xlnm.Print_Area" localSheetId="2">'S POMOCJA '!$A$1:$S$31</definedName>
    <definedName name="_xlnm.Print_Titles" localSheetId="0">'Harmonogram studiów '!$A:$M,'Harmonogram studiów 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2" l="1"/>
  <c r="S21" i="3"/>
  <c r="BH56" i="1"/>
  <c r="R22" i="2"/>
  <c r="P22" i="2"/>
  <c r="O22" i="2"/>
  <c r="M22" i="2"/>
  <c r="L22" i="2"/>
  <c r="J22" i="2"/>
  <c r="I22" i="2"/>
  <c r="G22" i="2"/>
  <c r="F22" i="2"/>
  <c r="E22" i="2"/>
  <c r="D22" i="2"/>
  <c r="R21" i="3" l="1"/>
  <c r="P21" i="3"/>
  <c r="O21" i="3"/>
  <c r="M21" i="3"/>
  <c r="L21" i="3"/>
  <c r="J21" i="3"/>
  <c r="I21" i="3"/>
  <c r="G21" i="3"/>
  <c r="F21" i="3"/>
  <c r="E21" i="3"/>
  <c r="D21" i="3"/>
  <c r="X56" i="1" l="1"/>
  <c r="F56" i="1"/>
  <c r="L56" i="1"/>
  <c r="L58" i="1" l="1"/>
  <c r="E56" i="1"/>
  <c r="E58" i="1" s="1"/>
  <c r="F58" i="1"/>
  <c r="G56" i="1"/>
  <c r="G58" i="1" s="1"/>
  <c r="H56" i="1"/>
  <c r="H58" i="1" s="1"/>
  <c r="I56" i="1"/>
  <c r="I58" i="1" s="1"/>
  <c r="J56" i="1"/>
  <c r="J58" i="1" s="1"/>
  <c r="K56" i="1"/>
  <c r="K58" i="1" s="1"/>
  <c r="M56" i="1"/>
  <c r="M58" i="1" s="1"/>
  <c r="N56" i="1"/>
  <c r="N58" i="1" s="1"/>
  <c r="O56" i="1"/>
  <c r="O58" i="1" s="1"/>
  <c r="P56" i="1"/>
  <c r="P58" i="1" s="1"/>
  <c r="Q56" i="1"/>
  <c r="Q58" i="1" s="1"/>
  <c r="R56" i="1"/>
  <c r="R58" i="1" s="1"/>
  <c r="S56" i="1"/>
  <c r="S58" i="1" s="1"/>
  <c r="T56" i="1"/>
  <c r="T58" i="1" s="1"/>
  <c r="V56" i="1"/>
  <c r="W56" i="1"/>
  <c r="W58" i="1" s="1"/>
  <c r="Y56" i="1"/>
  <c r="Y58" i="1" s="1"/>
  <c r="Z56" i="1"/>
  <c r="Z58" i="1" s="1"/>
  <c r="AA56" i="1"/>
  <c r="AA58" i="1" s="1"/>
  <c r="AB56" i="1"/>
  <c r="AB58" i="1" s="1"/>
  <c r="AC56" i="1"/>
  <c r="AC58" i="1" s="1"/>
  <c r="AE56" i="1"/>
  <c r="AE58" i="1" s="1"/>
  <c r="AF56" i="1"/>
  <c r="AG56" i="1"/>
  <c r="AG58" i="1" s="1"/>
  <c r="AH56" i="1"/>
  <c r="AH58" i="1" s="1"/>
  <c r="AI56" i="1"/>
  <c r="AI58" i="1" s="1"/>
  <c r="AK56" i="1"/>
  <c r="AL56" i="1"/>
  <c r="AL58" i="1" s="1"/>
  <c r="AM56" i="1"/>
  <c r="AM58" i="1" s="1"/>
  <c r="AN56" i="1"/>
  <c r="AN58" i="1" s="1"/>
  <c r="AO56" i="1"/>
  <c r="AO58" i="1" s="1"/>
  <c r="AP56" i="1"/>
  <c r="AP58" i="1" s="1"/>
  <c r="AQ56" i="1"/>
  <c r="AQ58" i="1" s="1"/>
  <c r="AS56" i="1"/>
  <c r="AS58" i="1" s="1"/>
  <c r="AT56" i="1"/>
  <c r="AT58" i="1" s="1"/>
  <c r="AU56" i="1"/>
  <c r="AU58" i="1" s="1"/>
  <c r="AV56" i="1"/>
  <c r="AV58" i="1" s="1"/>
  <c r="AW56" i="1"/>
  <c r="AW58" i="1" s="1"/>
  <c r="AX58" i="1"/>
  <c r="AY56" i="1"/>
  <c r="AY58" i="1" s="1"/>
  <c r="BB56" i="1"/>
  <c r="BB58" i="1" s="1"/>
  <c r="BC56" i="1"/>
  <c r="BC58" i="1" s="1"/>
  <c r="BD56" i="1"/>
  <c r="BD58" i="1" s="1"/>
  <c r="BE56" i="1"/>
  <c r="BE58" i="1" s="1"/>
  <c r="D56" i="1"/>
  <c r="D58" i="1" s="1"/>
  <c r="BG15" i="1"/>
  <c r="BG16" i="1"/>
  <c r="BG17" i="1"/>
  <c r="BG18" i="1"/>
  <c r="BG19" i="1"/>
  <c r="BG20" i="1"/>
  <c r="BG23" i="1"/>
  <c r="BG25" i="1"/>
  <c r="BG22" i="1"/>
  <c r="BG26" i="1"/>
  <c r="BG27" i="1"/>
  <c r="BG28" i="1"/>
  <c r="BG29" i="1"/>
  <c r="BG21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1" i="1"/>
  <c r="BG52" i="1"/>
  <c r="BG53" i="1"/>
  <c r="BG57" i="1"/>
  <c r="BG12" i="1"/>
  <c r="BG13" i="1"/>
  <c r="BG11" i="1"/>
  <c r="AF58" i="1" l="1"/>
  <c r="V58" i="1"/>
  <c r="AK58" i="1"/>
  <c r="BG56" i="1"/>
  <c r="BG58" i="1" s="1"/>
  <c r="X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52" authorId="0" shapeId="0" xr:uid="{074B98DB-577A-474D-8E7F-42261E421C85}">
      <text>
        <r>
          <rPr>
            <sz val="11"/>
            <color theme="1"/>
            <rFont val="Calibri"/>
            <family val="2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Ograniczono z 4 do 2 fakultetów , czyli minus 60 godzin i 4 ECTS</t>
        </r>
      </text>
    </comment>
  </commentList>
</comments>
</file>

<file path=xl/sharedStrings.xml><?xml version="1.0" encoding="utf-8"?>
<sst xmlns="http://schemas.openxmlformats.org/spreadsheetml/2006/main" count="360" uniqueCount="183">
  <si>
    <t>Harmonogram studiów</t>
  </si>
  <si>
    <t>Kierunek PRACA SOCJALNA Poziom studiów I STOPNIA Profil OGÓLNOAKADEMICKI Forma studiów STACJONARNE</t>
  </si>
  <si>
    <t>L.p.</t>
  </si>
  <si>
    <t>Kod przedmiotu</t>
  </si>
  <si>
    <t>Przedmiot</t>
  </si>
  <si>
    <t>Forma zajęć</t>
  </si>
  <si>
    <t>I ROK</t>
  </si>
  <si>
    <t>II ROK</t>
  </si>
  <si>
    <t>III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</si>
  <si>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</si>
  <si>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</si>
  <si>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</si>
  <si>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</si>
  <si>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</si>
  <si>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</si>
  <si>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</si>
  <si>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</si>
  <si>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</si>
  <si>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</si>
  <si>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</si>
  <si>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zajęcia warsztatowe</t>
  </si>
  <si>
    <t xml:space="preserve">laboratoria </t>
  </si>
  <si>
    <t xml:space="preserve">konwensatorium </t>
  </si>
  <si>
    <t>lektoraty j. obcych</t>
  </si>
  <si>
    <t>zajęcia z wych. fiz.</t>
  </si>
  <si>
    <t>praktyki zawodowe</t>
  </si>
  <si>
    <t>ECTS</t>
  </si>
  <si>
    <t>forma zaliczenia</t>
  </si>
  <si>
    <t>Przedmioty ogólne</t>
  </si>
  <si>
    <t>P1S[1-4]O_10</t>
  </si>
  <si>
    <t>Język obcy</t>
  </si>
  <si>
    <t>Z/O</t>
  </si>
  <si>
    <t>E</t>
  </si>
  <si>
    <t>Przedmiot ogólnouczelniany</t>
  </si>
  <si>
    <t>Z</t>
  </si>
  <si>
    <t>P1S[1-2]O_11</t>
  </si>
  <si>
    <t>Przedmioty podstawowe</t>
  </si>
  <si>
    <t xml:space="preserve">Elementy filozofii </t>
  </si>
  <si>
    <t xml:space="preserve">Etyka </t>
  </si>
  <si>
    <t>Wstęp do socjologii  [bn]</t>
  </si>
  <si>
    <t>Podstawy ekonomii [bn]</t>
  </si>
  <si>
    <t>Technologie informacyjne</t>
  </si>
  <si>
    <t>Metody badań społecznych [bn]</t>
  </si>
  <si>
    <t xml:space="preserve">Ochrona własności intelektualnej </t>
  </si>
  <si>
    <t>Przedmioty kierunkowe</t>
  </si>
  <si>
    <t>Wprowadzenie do pracy socjalnej [bn]</t>
  </si>
  <si>
    <t>Podstawy wiedzy o rozwoju biopsychicznym człowieka w cyklu życia [bn]</t>
  </si>
  <si>
    <t>Metodyka pracy socjalnej [bn]</t>
  </si>
  <si>
    <t>Teoria pracy socjalnej  [bn]</t>
  </si>
  <si>
    <t>Aksjologia pracy socjalnej[bn]</t>
  </si>
  <si>
    <t>Struktura i organizacja pomocy społecznej</t>
  </si>
  <si>
    <t>Psychologia społeczna [bn]</t>
  </si>
  <si>
    <t>Socjologia rodziny [bn]</t>
  </si>
  <si>
    <t>Hospitacje instytucji sfery socjalnej</t>
  </si>
  <si>
    <t xml:space="preserve">Z </t>
  </si>
  <si>
    <t>Polityka społeczna [bn]</t>
  </si>
  <si>
    <t>Elementy teorii organizacji i zarządzania w pomocy społecznej [bn]</t>
  </si>
  <si>
    <t>System prawny pomocy społecznej i prawo socjalne</t>
  </si>
  <si>
    <t>Instytucje rynku pracy i zatrudnienie socjalne</t>
  </si>
  <si>
    <t>Wspieranie zatrudnienia oraz rehabilitacja osób niepełnosprawnych</t>
  </si>
  <si>
    <t>Prawo rodzinne i opiekuńcze</t>
  </si>
  <si>
    <t>Socjoterapia</t>
  </si>
  <si>
    <t>Projekt socjalny [bn]</t>
  </si>
  <si>
    <t>Trening komunikacji interpersonalnej</t>
  </si>
  <si>
    <t>Elementy psychoterapii  [bn]</t>
  </si>
  <si>
    <t>Gerontologia społeczna   [bn]</t>
  </si>
  <si>
    <t>Interwencja kryzysowa  [bn]</t>
  </si>
  <si>
    <t>Superwizja pracy socjalnej</t>
  </si>
  <si>
    <t>Przedmioty do wyboru</t>
  </si>
  <si>
    <t>P1S[5-6]O_01</t>
  </si>
  <si>
    <t>Seminarium licencjackie [bn]</t>
  </si>
  <si>
    <t>Razem przedmioty:</t>
  </si>
  <si>
    <t>P1S[4-5]O_06</t>
  </si>
  <si>
    <t>Praktyka zawodowa</t>
  </si>
  <si>
    <t>Ogółem:</t>
  </si>
  <si>
    <t xml:space="preserve">Szkolenie BHP - 4 godz. </t>
  </si>
  <si>
    <t>Szkolenie biblioteczne w formie e-learningu w I semestrze</t>
  </si>
  <si>
    <t>…………………………………….</t>
  </si>
  <si>
    <t>………………………………………………………</t>
  </si>
  <si>
    <t>Dziekan Kolegium</t>
  </si>
  <si>
    <t>konwersatoria</t>
  </si>
  <si>
    <t>Przedmioty specjalnościowe</t>
  </si>
  <si>
    <t>Kierunek: praca socjalna,  Poziom studiów: I stopień,  Profil: ogólnoakademicki,  Forma studiów: stacjonarne</t>
  </si>
  <si>
    <t> Kontrakt w pracy socjalnej z osobą lub rodziną w praktyce</t>
  </si>
  <si>
    <t>System wsparcia dla osób z niepełnosprawnościami</t>
  </si>
  <si>
    <t>S1S[3]POR_01</t>
  </si>
  <si>
    <t>S1S[3]POR_02</t>
  </si>
  <si>
    <t>Podstawy działania asystenta rodziny [bn]</t>
  </si>
  <si>
    <t xml:space="preserve">Mediacje w pracy socjalnej  [bn]  </t>
  </si>
  <si>
    <t>Przeciwdziałanie przemocy w rodzinie [bn]</t>
  </si>
  <si>
    <t>Socjologia życia rodzinnego i intymności [bn]</t>
  </si>
  <si>
    <t>Praca socjalna w środowisku wielokulturowym [bn]</t>
  </si>
  <si>
    <t>Pomoc dziecku i rodzinie [bn]</t>
  </si>
  <si>
    <t>Praca socjalna z trudnym klientem [bn]</t>
  </si>
  <si>
    <t>Praca socjalna z rodziną z problemem uzależnień [bn]</t>
  </si>
  <si>
    <t xml:space="preserve">Psychospołeczne podstawy rehabilitacji osób z niepełnosprawnościami                  </t>
  </si>
  <si>
    <t xml:space="preserve">Planowanie, realizacja i ocena efektów programów promocji </t>
  </si>
  <si>
    <t>S1S[3]PZ_01</t>
  </si>
  <si>
    <t>S1S[3]PZ_02</t>
  </si>
  <si>
    <t xml:space="preserve">Podstawy zdrowia publicznego i promocji zdrowia [bn]            </t>
  </si>
  <si>
    <t xml:space="preserve">Rodzina jako zbiorowy pacjent. Perspektywa systemowa [bn]                             </t>
  </si>
  <si>
    <t>Etyka w  medycynie, zdrowiu publicznym i promocji zdrowia [bn]</t>
  </si>
  <si>
    <t xml:space="preserve">Umiejętności osobiste, interpersonalne i społeczne edukatora społecznego [bn]              </t>
  </si>
  <si>
    <t xml:space="preserve">Medycyna społeczna  [bn]                                                                                                                     </t>
  </si>
  <si>
    <t xml:space="preserve">Psychologiczno-społeczne aspekty zaburzeń odżywiania [bn]                                                   </t>
  </si>
  <si>
    <t>Działalność pożytku publicznego i wolontariat [bn]</t>
  </si>
  <si>
    <t>Poradnictwo socjalne dla rodzin o szczególnych potrzebach [bn]</t>
  </si>
  <si>
    <t xml:space="preserve">Psychospołeczne aspekty opieki paliatywnej </t>
  </si>
  <si>
    <t xml:space="preserve">Socjologia zdrowia i choroby [bn]                                                                                                        </t>
  </si>
  <si>
    <t xml:space="preserve">Zdrowie i choroba w rodzinie - podejście systemowe  [bn]                                                                                                  </t>
  </si>
  <si>
    <t xml:space="preserve">Promocja zdrowia-wybrane zagadnienia                                                                     </t>
  </si>
  <si>
    <t>P1S[1]P_01</t>
  </si>
  <si>
    <t>P1S[1]P_02</t>
  </si>
  <si>
    <t>P1S[1]P_03</t>
  </si>
  <si>
    <t>P1S[1]P_04</t>
  </si>
  <si>
    <t>P1S[1]P_05</t>
  </si>
  <si>
    <t>P1S[2]P_06</t>
  </si>
  <si>
    <t>P1S[1]P_08</t>
  </si>
  <si>
    <t>P1S[2]P_09</t>
  </si>
  <si>
    <t>P1S[1]K_01</t>
  </si>
  <si>
    <t>P1S[1]K_02</t>
  </si>
  <si>
    <t>P1S[2-3]K_03</t>
  </si>
  <si>
    <t>P1S[2]K_04</t>
  </si>
  <si>
    <t>P1S[2]K_05</t>
  </si>
  <si>
    <t>P1S[2]K_06</t>
  </si>
  <si>
    <t>P1S[2]K_07</t>
  </si>
  <si>
    <t>P1S[2]K_08</t>
  </si>
  <si>
    <t>P1S[2]K_09</t>
  </si>
  <si>
    <t>P1S[2]K_10</t>
  </si>
  <si>
    <t>P1S[3]K_11</t>
  </si>
  <si>
    <t>P1S[3]K_13</t>
  </si>
  <si>
    <t>P1S[3]K_14</t>
  </si>
  <si>
    <t>P1S[3]K_15</t>
  </si>
  <si>
    <t>P1S[3]K_16</t>
  </si>
  <si>
    <t>P1S[3]K_17</t>
  </si>
  <si>
    <t>P1S[4]K_18</t>
  </si>
  <si>
    <t>P1S[4]K_20</t>
  </si>
  <si>
    <t>P1S[5]K_21</t>
  </si>
  <si>
    <t>P1S[5]K_22</t>
  </si>
  <si>
    <t>P1S[5]K_23</t>
  </si>
  <si>
    <t>P1S[4]F_01-06</t>
  </si>
  <si>
    <t>P1S[5]F_01-07</t>
  </si>
  <si>
    <t>P1S[6]F_01-09</t>
  </si>
  <si>
    <t>S1S[4]POR_03</t>
  </si>
  <si>
    <t>S1S[4]POR_04</t>
  </si>
  <si>
    <t>S1S[5]POR_05</t>
  </si>
  <si>
    <t>S1S[5]POR_06</t>
  </si>
  <si>
    <t>S1S[5]POR_07</t>
  </si>
  <si>
    <t>S1S[6]POR_08</t>
  </si>
  <si>
    <t>S1S[6]POR_09</t>
  </si>
  <si>
    <t>S1S[6]POR_10</t>
  </si>
  <si>
    <t>S1S[4]PZ_04</t>
  </si>
  <si>
    <t>S1S[4]PZ_05</t>
  </si>
  <si>
    <t>S1S[5]PZ_06</t>
  </si>
  <si>
    <t>S1S[5]PZ_07</t>
  </si>
  <si>
    <t>S1S[6]PZ_09</t>
  </si>
  <si>
    <t>S1S[6]PZ_10</t>
  </si>
  <si>
    <t>Wychowanie fizyczne</t>
  </si>
  <si>
    <t xml:space="preserve">Podstawy statystyki </t>
  </si>
  <si>
    <t>P1S[5]K_24</t>
  </si>
  <si>
    <t>P1S[6]K_25</t>
  </si>
  <si>
    <t>S1S[3]PZ_03</t>
  </si>
  <si>
    <t>S1S[5]PZ_08</t>
  </si>
  <si>
    <t>S1S[6]PZ_11</t>
  </si>
  <si>
    <t xml:space="preserve">Przedmioty fakultatywne  
(wybór 2 przedmiotów, każdy w wymiarze 30 godzin i 2 pkt. ECTS):                                             1. Rozwiązywanie problemów i kwestii społecznych                                                                                        
2. Diagnoza w pracy socjalnej                                          
3. Ubóstwo w Polsce i w Europie                                                                                                                  4. Dewiacje i patologie społeczne                                                                                                               5. Demografia                                                                                                                                                       6. Socjologia wychowania                                            
                          </t>
  </si>
  <si>
    <t>Przedmioty fakultatywne 
(wybór 2 przedmiotów, każdy w wymiarze 30 godzin i 2 pkt. ECTS):                                                            1. Socjologia społeczności lokalnych                                                         
2. Płeć w wymiarze społecznym i kulturowym                                         
3. Socjologia pracy i bezrobocia                                                       
4. Zarządzanie czasem                                                                       
5. Socjologia problemów społecznych                                                                                                                                     
6. Otwarte dane wykorzystywane w pomocy społecznej</t>
  </si>
  <si>
    <t>Przedmioty fakultatywne 
(wybór 3 przedmiotów, każdy w wymiarze 30 godzin i 2 pkt. ECTS):                                                                                  
 1. Przeciwdziałanie wykluczeniu społecznemu                                                                                2.Badania jakościowe w pracy socjalnej                                                                                             
3. Środowiskowa praca socjalna                                          
4. Komunikowanie społeczne i public relations                                                                     
5. Socjologia młodzieży                                      
6. Zróżnicowanie i nierówności społeczne                                            
7. Język migowy - kurs podstawowy</t>
  </si>
  <si>
    <t xml:space="preserve">Przedmioty fakultatywne  
(wybór 4 przedmiotów, każdy w wymiarze 30 godzin i 3 pkt. ECTS):                                     
1. Ewaluacja w pracy socjalnej                                                                      
2. Praca socjalna z osobami starszymi                                                                                               
3. Sprawcy przemocy w rodzinie w praktyce oddziaływań służb społecznych                                                                                
4. Profilaktyka uzaleźnień                                                             
5. Pozyskiwanie funduszy na realizację projektów społecznych                                                                                                                 
6. Podstawy doradztwa zawodowego                                                      
7. Język migowy – kurs zaawansowany                                   
8. Terapia zajęciowa w domach pomocy społecznej                                                                                        
9. Ekonomia społeczna                                                           </t>
  </si>
  <si>
    <t xml:space="preserve">specjalność / ścieżka kształcenia: Praca z osobą i rodziną w kryzysie </t>
  </si>
  <si>
    <t>specjalność / ścieżka kształcenia: Promocja i edukacja zdrowotna</t>
  </si>
  <si>
    <t>Psychologia ogólna i rozwojowa [bn]</t>
  </si>
  <si>
    <t>W: E;                    Ćw: Z/O</t>
  </si>
  <si>
    <t xml:space="preserve"> E                   </t>
  </si>
  <si>
    <t>W: Z;                    ćw: Z/O</t>
  </si>
  <si>
    <t>P1S[4]P_07</t>
  </si>
  <si>
    <t>P1S[4]K_12</t>
  </si>
  <si>
    <t>P1S[2]K_19</t>
  </si>
  <si>
    <t>Realizacja od roku akademickiego 2025/2026</t>
  </si>
  <si>
    <t>Podpis Kierownika Kierunku</t>
  </si>
  <si>
    <t>Dziekan WNS</t>
  </si>
  <si>
    <t xml:space="preserve">seminarium dyplomowe </t>
  </si>
  <si>
    <t>seminarium dyplomowe</t>
  </si>
  <si>
    <t xml:space="preserve">Ustalono na posiedzeniu Rady Wydziału Nauk Społecznych w dniu 22 maja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</si>
</sst>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20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40" xfId="0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 wrapText="1"/>
    </xf>
    <xf numFmtId="49" fontId="1" fillId="0" borderId="17" xfId="0" applyNumberFormat="1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38" xfId="0" applyFont="1" applyBorder="1"/>
    <xf numFmtId="0" fontId="2" fillId="0" borderId="19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41" xfId="0" applyFont="1" applyBorder="1"/>
    <xf numFmtId="0" fontId="1" fillId="0" borderId="3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2" fillId="0" borderId="20" xfId="0" applyFont="1" applyBorder="1"/>
    <xf numFmtId="0" fontId="1" fillId="0" borderId="42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39" xfId="0" applyFont="1" applyBorder="1"/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4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0" xfId="0" applyFont="1"/>
    <xf numFmtId="0" fontId="3" fillId="0" borderId="3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1" fillId="0" borderId="6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1"/>
  <sheetViews>
    <sheetView tabSelected="1" view="pageBreakPreview" zoomScaleNormal="70" zoomScaleSheetLayoutView="100" zoomScalePageLayoutView="25" workbookViewId="0">
      <selection activeCell="C63" sqref="C63"/>
    </sheetView>
  </sheetViews>
  <sheetFormatPr defaultColWidth="9.140625" defaultRowHeight="12.75" x14ac:dyDescent="0.25"/>
  <cols>
    <col min="1" max="1" width="4.140625" style="14" customWidth="1"/>
    <col min="2" max="2" width="13.42578125" style="14" customWidth="1"/>
    <col min="3" max="3" width="65.42578125" style="24" customWidth="1"/>
    <col min="4" max="4" width="5.7109375" style="14" customWidth="1"/>
    <col min="5" max="5" width="5.28515625" style="14" customWidth="1"/>
    <col min="6" max="6" width="6.42578125" style="14" customWidth="1"/>
    <col min="7" max="7" width="4.140625" style="14" customWidth="1"/>
    <col min="8" max="8" width="3.140625" style="14" customWidth="1"/>
    <col min="9" max="9" width="4.7109375" style="14" customWidth="1"/>
    <col min="10" max="10" width="4.85546875" style="14" customWidth="1"/>
    <col min="11" max="11" width="4.7109375" style="14" customWidth="1"/>
    <col min="12" max="12" width="5.5703125" style="14" customWidth="1"/>
    <col min="13" max="13" width="5.85546875" style="14" customWidth="1"/>
    <col min="14" max="14" width="3.85546875" style="14" customWidth="1"/>
    <col min="15" max="15" width="4.42578125" style="14" customWidth="1"/>
    <col min="16" max="20" width="3.140625" style="14" customWidth="1"/>
    <col min="21" max="21" width="9.85546875" style="14" customWidth="1"/>
    <col min="22" max="22" width="5.5703125" style="14" customWidth="1"/>
    <col min="23" max="23" width="4.5703125" style="14" customWidth="1"/>
    <col min="24" max="24" width="3.140625" style="14" customWidth="1"/>
    <col min="25" max="25" width="5.140625" style="14" customWidth="1"/>
    <col min="26" max="26" width="3.140625" style="14" customWidth="1"/>
    <col min="27" max="27" width="5.42578125" style="14" customWidth="1"/>
    <col min="28" max="29" width="3.140625" style="14" customWidth="1"/>
    <col min="30" max="30" width="10.5703125" style="14" customWidth="1"/>
    <col min="31" max="31" width="4.7109375" style="14" customWidth="1"/>
    <col min="32" max="32" width="6.42578125" style="14" customWidth="1"/>
    <col min="33" max="33" width="4.85546875" style="14" customWidth="1"/>
    <col min="34" max="35" width="3.140625" style="14" customWidth="1"/>
    <col min="36" max="36" width="8.28515625" style="14" customWidth="1"/>
    <col min="37" max="37" width="4.7109375" style="14" customWidth="1"/>
    <col min="38" max="39" width="3.140625" style="14" customWidth="1"/>
    <col min="40" max="40" width="5.28515625" style="14" customWidth="1"/>
    <col min="41" max="41" width="3.28515625" style="14" customWidth="1"/>
    <col min="42" max="43" width="3.140625" style="14" customWidth="1"/>
    <col min="44" max="44" width="8.85546875" style="14" customWidth="1"/>
    <col min="45" max="45" width="4.85546875" style="14" customWidth="1"/>
    <col min="46" max="46" width="4.5703125" style="14" customWidth="1"/>
    <col min="47" max="47" width="3.140625" style="14" customWidth="1"/>
    <col min="48" max="48" width="5.7109375" style="14" customWidth="1"/>
    <col min="49" max="49" width="4.5703125" style="14" customWidth="1"/>
    <col min="50" max="50" width="6" style="14" customWidth="1"/>
    <col min="51" max="51" width="3.140625" style="14" customWidth="1"/>
    <col min="52" max="52" width="4" style="14" customWidth="1"/>
    <col min="53" max="53" width="4.7109375" style="14" customWidth="1"/>
    <col min="54" max="54" width="3.140625" style="14" customWidth="1"/>
    <col min="55" max="55" width="4.140625" style="14" customWidth="1"/>
    <col min="56" max="56" width="4.7109375" style="14" customWidth="1"/>
    <col min="57" max="57" width="3.140625" style="14" customWidth="1"/>
    <col min="58" max="58" width="4.28515625" style="14" customWidth="1"/>
    <col min="59" max="60" width="7.28515625" style="14" customWidth="1"/>
    <col min="61" max="16384" width="9.140625" style="14"/>
  </cols>
  <sheetData>
    <row r="1" spans="1:66" ht="15.75" customHeight="1" thickTop="1" x14ac:dyDescent="0.25">
      <c r="A1" s="15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8"/>
      <c r="BI1" s="19"/>
    </row>
    <row r="2" spans="1:66" ht="15" customHeight="1" x14ac:dyDescent="0.25">
      <c r="A2" s="20" t="s">
        <v>1</v>
      </c>
      <c r="B2" s="21"/>
      <c r="C2" s="2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22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9"/>
    </row>
    <row r="3" spans="1:66" x14ac:dyDescent="0.25">
      <c r="A3" s="20" t="s">
        <v>177</v>
      </c>
      <c r="B3" s="21"/>
      <c r="C3" s="2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9"/>
    </row>
    <row r="4" spans="1:66" ht="13.5" thickBot="1" x14ac:dyDescent="0.3">
      <c r="A4" s="23"/>
      <c r="B4" s="24"/>
      <c r="BH4" s="18"/>
      <c r="BI4" s="19"/>
    </row>
    <row r="5" spans="1:66" s="18" customFormat="1" ht="15.75" customHeight="1" x14ac:dyDescent="0.25">
      <c r="A5" s="165" t="s">
        <v>2</v>
      </c>
      <c r="B5" s="168" t="s">
        <v>3</v>
      </c>
      <c r="C5" s="165" t="s">
        <v>4</v>
      </c>
      <c r="D5" s="193" t="s">
        <v>5</v>
      </c>
      <c r="E5" s="172"/>
      <c r="F5" s="172"/>
      <c r="G5" s="172"/>
      <c r="H5" s="172"/>
      <c r="I5" s="172"/>
      <c r="J5" s="172"/>
      <c r="K5" s="172"/>
      <c r="L5" s="172"/>
      <c r="M5" s="173"/>
      <c r="N5" s="171" t="s">
        <v>6</v>
      </c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3"/>
      <c r="AE5" s="171" t="s">
        <v>7</v>
      </c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3"/>
      <c r="AS5" s="171" t="s">
        <v>8</v>
      </c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3"/>
      <c r="BG5" s="162" t="s">
        <v>9</v>
      </c>
      <c r="BH5" s="162" t="s">
        <v>10</v>
      </c>
    </row>
    <row r="6" spans="1:66" s="18" customFormat="1" ht="8.25" customHeight="1" x14ac:dyDescent="0.25">
      <c r="A6" s="166"/>
      <c r="B6" s="169"/>
      <c r="C6" s="166"/>
      <c r="D6" s="194"/>
      <c r="E6" s="175"/>
      <c r="F6" s="175"/>
      <c r="G6" s="175"/>
      <c r="H6" s="175"/>
      <c r="I6" s="175"/>
      <c r="J6" s="175"/>
      <c r="K6" s="175"/>
      <c r="L6" s="175"/>
      <c r="M6" s="176"/>
      <c r="N6" s="174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6"/>
      <c r="AE6" s="174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6"/>
      <c r="AS6" s="174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6"/>
      <c r="BG6" s="163"/>
      <c r="BH6" s="163"/>
    </row>
    <row r="7" spans="1:66" s="18" customFormat="1" ht="15.75" customHeight="1" x14ac:dyDescent="0.25">
      <c r="A7" s="166"/>
      <c r="B7" s="169"/>
      <c r="C7" s="166"/>
      <c r="D7" s="194"/>
      <c r="E7" s="175"/>
      <c r="F7" s="175"/>
      <c r="G7" s="175"/>
      <c r="H7" s="175"/>
      <c r="I7" s="175"/>
      <c r="J7" s="175"/>
      <c r="K7" s="175"/>
      <c r="L7" s="175"/>
      <c r="M7" s="176"/>
      <c r="N7" s="174" t="s">
        <v>11</v>
      </c>
      <c r="O7" s="175"/>
      <c r="P7" s="175"/>
      <c r="Q7" s="175"/>
      <c r="R7" s="175"/>
      <c r="S7" s="175"/>
      <c r="T7" s="175"/>
      <c r="U7" s="175"/>
      <c r="V7" s="175" t="s">
        <v>12</v>
      </c>
      <c r="W7" s="175"/>
      <c r="X7" s="175"/>
      <c r="Y7" s="175"/>
      <c r="Z7" s="175"/>
      <c r="AA7" s="175"/>
      <c r="AB7" s="175"/>
      <c r="AC7" s="175"/>
      <c r="AD7" s="176"/>
      <c r="AE7" s="174" t="s">
        <v>13</v>
      </c>
      <c r="AF7" s="175"/>
      <c r="AG7" s="175"/>
      <c r="AH7" s="175"/>
      <c r="AI7" s="175"/>
      <c r="AJ7" s="175"/>
      <c r="AK7" s="175" t="s">
        <v>14</v>
      </c>
      <c r="AL7" s="175"/>
      <c r="AM7" s="175"/>
      <c r="AN7" s="175"/>
      <c r="AO7" s="175"/>
      <c r="AP7" s="175"/>
      <c r="AQ7" s="175"/>
      <c r="AR7" s="176"/>
      <c r="AS7" s="174" t="s">
        <v>15</v>
      </c>
      <c r="AT7" s="175"/>
      <c r="AU7" s="175"/>
      <c r="AV7" s="175"/>
      <c r="AW7" s="175"/>
      <c r="AX7" s="175"/>
      <c r="AY7" s="175"/>
      <c r="AZ7" s="175"/>
      <c r="BA7" s="180" t="s">
        <v>16</v>
      </c>
      <c r="BB7" s="181"/>
      <c r="BC7" s="181"/>
      <c r="BD7" s="181"/>
      <c r="BE7" s="181"/>
      <c r="BF7" s="182"/>
      <c r="BG7" s="163"/>
      <c r="BH7" s="163"/>
    </row>
    <row r="8" spans="1:66" s="18" customFormat="1" ht="9" customHeight="1" thickBot="1" x14ac:dyDescent="0.3">
      <c r="A8" s="166"/>
      <c r="B8" s="169"/>
      <c r="C8" s="166"/>
      <c r="D8" s="195"/>
      <c r="E8" s="178"/>
      <c r="F8" s="178"/>
      <c r="G8" s="178"/>
      <c r="H8" s="178"/>
      <c r="I8" s="178"/>
      <c r="J8" s="178"/>
      <c r="K8" s="178"/>
      <c r="L8" s="178"/>
      <c r="M8" s="179"/>
      <c r="N8" s="177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9"/>
      <c r="AE8" s="177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9"/>
      <c r="AS8" s="177"/>
      <c r="AT8" s="178"/>
      <c r="AU8" s="178"/>
      <c r="AV8" s="178"/>
      <c r="AW8" s="178"/>
      <c r="AX8" s="178"/>
      <c r="AY8" s="178"/>
      <c r="AZ8" s="178"/>
      <c r="BA8" s="183"/>
      <c r="BB8" s="184"/>
      <c r="BC8" s="184"/>
      <c r="BD8" s="184"/>
      <c r="BE8" s="184"/>
      <c r="BF8" s="185"/>
      <c r="BG8" s="163"/>
      <c r="BH8" s="163"/>
    </row>
    <row r="9" spans="1:66" s="18" customFormat="1" ht="93" customHeight="1" thickBot="1" x14ac:dyDescent="0.3">
      <c r="A9" s="167"/>
      <c r="B9" s="170"/>
      <c r="C9" s="167"/>
      <c r="D9" s="26" t="s">
        <v>17</v>
      </c>
      <c r="E9" s="27" t="s">
        <v>18</v>
      </c>
      <c r="F9" s="28" t="s">
        <v>19</v>
      </c>
      <c r="G9" s="28" t="s">
        <v>20</v>
      </c>
      <c r="H9" s="28" t="s">
        <v>21</v>
      </c>
      <c r="I9" s="28" t="s">
        <v>22</v>
      </c>
      <c r="J9" s="28" t="s">
        <v>180</v>
      </c>
      <c r="K9" s="28" t="s">
        <v>23</v>
      </c>
      <c r="L9" s="28" t="s">
        <v>24</v>
      </c>
      <c r="M9" s="29" t="s">
        <v>25</v>
      </c>
      <c r="N9" s="27" t="s">
        <v>18</v>
      </c>
      <c r="O9" s="28" t="s">
        <v>19</v>
      </c>
      <c r="P9" s="28" t="s">
        <v>21</v>
      </c>
      <c r="Q9" s="28" t="s">
        <v>22</v>
      </c>
      <c r="R9" s="28" t="s">
        <v>23</v>
      </c>
      <c r="S9" s="28" t="s">
        <v>24</v>
      </c>
      <c r="T9" s="28" t="s">
        <v>26</v>
      </c>
      <c r="U9" s="29" t="s">
        <v>27</v>
      </c>
      <c r="V9" s="27" t="s">
        <v>18</v>
      </c>
      <c r="W9" s="28" t="s">
        <v>19</v>
      </c>
      <c r="X9" s="28" t="s">
        <v>20</v>
      </c>
      <c r="Y9" s="28" t="s">
        <v>21</v>
      </c>
      <c r="Z9" s="28" t="s">
        <v>22</v>
      </c>
      <c r="AA9" s="28" t="s">
        <v>23</v>
      </c>
      <c r="AB9" s="28" t="s">
        <v>24</v>
      </c>
      <c r="AC9" s="28" t="s">
        <v>26</v>
      </c>
      <c r="AD9" s="29" t="s">
        <v>27</v>
      </c>
      <c r="AE9" s="27" t="s">
        <v>18</v>
      </c>
      <c r="AF9" s="28" t="s">
        <v>19</v>
      </c>
      <c r="AG9" s="28" t="s">
        <v>22</v>
      </c>
      <c r="AH9" s="28" t="s">
        <v>23</v>
      </c>
      <c r="AI9" s="28" t="s">
        <v>26</v>
      </c>
      <c r="AJ9" s="29" t="s">
        <v>27</v>
      </c>
      <c r="AK9" s="27" t="s">
        <v>18</v>
      </c>
      <c r="AL9" s="28" t="s">
        <v>19</v>
      </c>
      <c r="AM9" s="28" t="s">
        <v>20</v>
      </c>
      <c r="AN9" s="28" t="s">
        <v>22</v>
      </c>
      <c r="AO9" s="28" t="s">
        <v>23</v>
      </c>
      <c r="AP9" s="30" t="s">
        <v>25</v>
      </c>
      <c r="AQ9" s="28" t="s">
        <v>26</v>
      </c>
      <c r="AR9" s="29" t="s">
        <v>27</v>
      </c>
      <c r="AS9" s="27" t="s">
        <v>18</v>
      </c>
      <c r="AT9" s="28" t="s">
        <v>19</v>
      </c>
      <c r="AU9" s="28" t="s">
        <v>20</v>
      </c>
      <c r="AV9" s="28" t="s">
        <v>22</v>
      </c>
      <c r="AW9" s="28" t="s">
        <v>181</v>
      </c>
      <c r="AX9" s="28" t="s">
        <v>25</v>
      </c>
      <c r="AY9" s="31" t="s">
        <v>26</v>
      </c>
      <c r="AZ9" s="29" t="s">
        <v>27</v>
      </c>
      <c r="BA9" s="28" t="s">
        <v>19</v>
      </c>
      <c r="BB9" s="28" t="s">
        <v>20</v>
      </c>
      <c r="BC9" s="28" t="s">
        <v>22</v>
      </c>
      <c r="BD9" s="28" t="s">
        <v>181</v>
      </c>
      <c r="BE9" s="28" t="s">
        <v>26</v>
      </c>
      <c r="BF9" s="29" t="s">
        <v>27</v>
      </c>
      <c r="BG9" s="164"/>
      <c r="BH9" s="164"/>
      <c r="BN9" s="32"/>
    </row>
    <row r="10" spans="1:66" ht="18" customHeight="1" thickBot="1" x14ac:dyDescent="0.3">
      <c r="A10" s="186" t="s">
        <v>28</v>
      </c>
      <c r="B10" s="187"/>
      <c r="C10" s="187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25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4"/>
    </row>
    <row r="11" spans="1:66" ht="15.75" thickBot="1" x14ac:dyDescent="0.3">
      <c r="A11" s="12">
        <v>1</v>
      </c>
      <c r="B11" s="35" t="s">
        <v>29</v>
      </c>
      <c r="C11" s="36" t="s">
        <v>30</v>
      </c>
      <c r="D11" s="12">
        <v>120</v>
      </c>
      <c r="E11" s="37"/>
      <c r="F11" s="38"/>
      <c r="G11" s="38"/>
      <c r="H11" s="38"/>
      <c r="I11" s="38"/>
      <c r="J11" s="38"/>
      <c r="K11" s="38">
        <v>120</v>
      </c>
      <c r="L11" s="38"/>
      <c r="M11" s="39"/>
      <c r="N11" s="37"/>
      <c r="O11" s="38"/>
      <c r="P11" s="38"/>
      <c r="Q11" s="38"/>
      <c r="R11" s="38">
        <v>30</v>
      </c>
      <c r="S11" s="38"/>
      <c r="T11" s="38">
        <v>2</v>
      </c>
      <c r="U11" s="39" t="s">
        <v>31</v>
      </c>
      <c r="V11" s="37"/>
      <c r="W11" s="38"/>
      <c r="X11" s="38"/>
      <c r="Y11" s="38"/>
      <c r="Z11" s="38"/>
      <c r="AA11" s="38">
        <v>30</v>
      </c>
      <c r="AB11" s="38"/>
      <c r="AC11" s="38">
        <v>2</v>
      </c>
      <c r="AD11" s="39" t="s">
        <v>31</v>
      </c>
      <c r="AE11" s="37"/>
      <c r="AF11" s="38"/>
      <c r="AG11" s="38"/>
      <c r="AH11" s="38">
        <v>30</v>
      </c>
      <c r="AI11" s="38">
        <v>2</v>
      </c>
      <c r="AJ11" s="39" t="s">
        <v>31</v>
      </c>
      <c r="AK11" s="37"/>
      <c r="AL11" s="38"/>
      <c r="AM11" s="38"/>
      <c r="AN11" s="38"/>
      <c r="AO11" s="38">
        <v>30</v>
      </c>
      <c r="AP11" s="38"/>
      <c r="AQ11" s="38">
        <v>2</v>
      </c>
      <c r="AR11" s="39" t="s">
        <v>32</v>
      </c>
      <c r="AS11" s="37"/>
      <c r="AT11" s="38"/>
      <c r="AU11" s="38"/>
      <c r="AV11" s="38"/>
      <c r="AW11" s="38"/>
      <c r="AX11" s="38"/>
      <c r="AY11" s="38"/>
      <c r="AZ11" s="39"/>
      <c r="BA11" s="40"/>
      <c r="BB11" s="37"/>
      <c r="BC11" s="38"/>
      <c r="BD11" s="38"/>
      <c r="BE11" s="38"/>
      <c r="BF11" s="39"/>
      <c r="BG11" s="12">
        <f>AC11+AI11+AQ11+AY11+BE11+T11</f>
        <v>8</v>
      </c>
      <c r="BH11" s="41"/>
    </row>
    <row r="12" spans="1:66" ht="15.75" thickBot="1" x14ac:dyDescent="0.3">
      <c r="A12" s="1">
        <v>2</v>
      </c>
      <c r="B12" s="1"/>
      <c r="C12" s="3" t="s">
        <v>33</v>
      </c>
      <c r="D12" s="1">
        <v>30</v>
      </c>
      <c r="E12" s="10">
        <v>30</v>
      </c>
      <c r="F12" s="8"/>
      <c r="G12" s="8"/>
      <c r="H12" s="8"/>
      <c r="I12" s="8"/>
      <c r="J12" s="8"/>
      <c r="K12" s="8"/>
      <c r="L12" s="8"/>
      <c r="M12" s="9"/>
      <c r="N12" s="10"/>
      <c r="O12" s="8"/>
      <c r="P12" s="8"/>
      <c r="Q12" s="8"/>
      <c r="R12" s="8"/>
      <c r="S12" s="8"/>
      <c r="T12" s="8"/>
      <c r="U12" s="9"/>
      <c r="V12" s="10"/>
      <c r="W12" s="8"/>
      <c r="X12" s="8"/>
      <c r="Y12" s="8"/>
      <c r="Z12" s="8"/>
      <c r="AA12" s="8"/>
      <c r="AB12" s="8"/>
      <c r="AC12" s="8"/>
      <c r="AD12" s="9"/>
      <c r="AE12" s="10"/>
      <c r="AF12" s="8"/>
      <c r="AG12" s="8"/>
      <c r="AH12" s="8"/>
      <c r="AI12" s="8"/>
      <c r="AJ12" s="9"/>
      <c r="AK12" s="10"/>
      <c r="AL12" s="8"/>
      <c r="AM12" s="8"/>
      <c r="AN12" s="8"/>
      <c r="AO12" s="8"/>
      <c r="AP12" s="8"/>
      <c r="AQ12" s="8"/>
      <c r="AR12" s="9"/>
      <c r="AS12" s="10">
        <v>30</v>
      </c>
      <c r="AT12" s="8"/>
      <c r="AU12" s="8"/>
      <c r="AV12" s="8"/>
      <c r="AW12" s="8"/>
      <c r="AX12" s="8"/>
      <c r="AY12" s="8">
        <v>2</v>
      </c>
      <c r="AZ12" s="9" t="s">
        <v>34</v>
      </c>
      <c r="BA12" s="42"/>
      <c r="BB12" s="10"/>
      <c r="BC12" s="8"/>
      <c r="BD12" s="8"/>
      <c r="BE12" s="8"/>
      <c r="BF12" s="9"/>
      <c r="BG12" s="12">
        <f>AC12+AI12+AQ12+AY12+BE12+T12</f>
        <v>2</v>
      </c>
      <c r="BH12" s="43"/>
    </row>
    <row r="13" spans="1:66" ht="15.75" thickBot="1" x14ac:dyDescent="0.3">
      <c r="A13" s="44">
        <v>3</v>
      </c>
      <c r="B13" s="45" t="s">
        <v>35</v>
      </c>
      <c r="C13" s="46" t="s">
        <v>157</v>
      </c>
      <c r="D13" s="44">
        <v>60</v>
      </c>
      <c r="E13" s="47"/>
      <c r="F13" s="48"/>
      <c r="G13" s="48"/>
      <c r="H13" s="48"/>
      <c r="I13" s="48"/>
      <c r="J13" s="48"/>
      <c r="K13" s="48"/>
      <c r="L13" s="48">
        <v>60</v>
      </c>
      <c r="M13" s="49"/>
      <c r="N13" s="47"/>
      <c r="O13" s="48"/>
      <c r="P13" s="48"/>
      <c r="Q13" s="48"/>
      <c r="R13" s="48"/>
      <c r="S13" s="48">
        <v>30</v>
      </c>
      <c r="T13" s="48">
        <v>0</v>
      </c>
      <c r="U13" s="49" t="s">
        <v>31</v>
      </c>
      <c r="V13" s="47"/>
      <c r="W13" s="48"/>
      <c r="X13" s="48"/>
      <c r="Y13" s="48"/>
      <c r="Z13" s="48"/>
      <c r="AA13" s="48"/>
      <c r="AB13" s="48">
        <v>30</v>
      </c>
      <c r="AC13" s="48">
        <v>0</v>
      </c>
      <c r="AD13" s="49" t="s">
        <v>31</v>
      </c>
      <c r="AE13" s="47"/>
      <c r="AF13" s="48"/>
      <c r="AG13" s="48"/>
      <c r="AH13" s="48"/>
      <c r="AI13" s="48"/>
      <c r="AJ13" s="49"/>
      <c r="AK13" s="47"/>
      <c r="AL13" s="48"/>
      <c r="AM13" s="48"/>
      <c r="AN13" s="48"/>
      <c r="AO13" s="48"/>
      <c r="AP13" s="48"/>
      <c r="AQ13" s="48"/>
      <c r="AR13" s="49"/>
      <c r="AS13" s="47"/>
      <c r="AT13" s="48"/>
      <c r="AU13" s="48"/>
      <c r="AV13" s="48"/>
      <c r="AW13" s="48"/>
      <c r="AX13" s="48"/>
      <c r="AY13" s="48"/>
      <c r="AZ13" s="49"/>
      <c r="BA13" s="50"/>
      <c r="BB13" s="47"/>
      <c r="BC13" s="48"/>
      <c r="BD13" s="48"/>
      <c r="BE13" s="48"/>
      <c r="BF13" s="49"/>
      <c r="BG13" s="51">
        <f>AC13+AI13+AQ13+AY13+BE13+T13</f>
        <v>0</v>
      </c>
      <c r="BH13" s="52"/>
    </row>
    <row r="14" spans="1:66" ht="13.5" thickBot="1" x14ac:dyDescent="0.3">
      <c r="A14" s="186" t="s">
        <v>36</v>
      </c>
      <c r="B14" s="187"/>
      <c r="C14" s="187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53"/>
      <c r="BH14" s="34"/>
    </row>
    <row r="15" spans="1:66" ht="15.75" thickBot="1" x14ac:dyDescent="0.3">
      <c r="A15" s="12">
        <v>1</v>
      </c>
      <c r="B15" s="36" t="s">
        <v>111</v>
      </c>
      <c r="C15" s="36" t="s">
        <v>37</v>
      </c>
      <c r="D15" s="54">
        <v>15</v>
      </c>
      <c r="E15" s="37"/>
      <c r="F15" s="38"/>
      <c r="G15" s="38"/>
      <c r="H15" s="38"/>
      <c r="I15" s="38">
        <v>15</v>
      </c>
      <c r="J15" s="38"/>
      <c r="K15" s="38"/>
      <c r="L15" s="38"/>
      <c r="M15" s="39"/>
      <c r="N15" s="37"/>
      <c r="O15" s="38"/>
      <c r="P15" s="38"/>
      <c r="Q15" s="38">
        <v>15</v>
      </c>
      <c r="R15" s="38"/>
      <c r="S15" s="38"/>
      <c r="T15" s="38">
        <v>3</v>
      </c>
      <c r="U15" s="39" t="s">
        <v>31</v>
      </c>
      <c r="V15" s="37"/>
      <c r="W15" s="38"/>
      <c r="X15" s="38"/>
      <c r="Y15" s="38"/>
      <c r="Z15" s="38"/>
      <c r="AA15" s="38"/>
      <c r="AB15" s="38"/>
      <c r="AC15" s="38"/>
      <c r="AD15" s="39"/>
      <c r="AE15" s="37"/>
      <c r="AF15" s="38"/>
      <c r="AG15" s="38"/>
      <c r="AH15" s="38"/>
      <c r="AI15" s="38"/>
      <c r="AJ15" s="39"/>
      <c r="AK15" s="37"/>
      <c r="AL15" s="38"/>
      <c r="AM15" s="38"/>
      <c r="AN15" s="38"/>
      <c r="AO15" s="38"/>
      <c r="AP15" s="38"/>
      <c r="AQ15" s="38"/>
      <c r="AR15" s="39"/>
      <c r="AS15" s="37"/>
      <c r="AT15" s="38"/>
      <c r="AU15" s="38"/>
      <c r="AV15" s="38"/>
      <c r="AW15" s="38"/>
      <c r="AX15" s="38"/>
      <c r="AY15" s="38"/>
      <c r="AZ15" s="39"/>
      <c r="BA15" s="40"/>
      <c r="BB15" s="37"/>
      <c r="BC15" s="38"/>
      <c r="BD15" s="38"/>
      <c r="BE15" s="38"/>
      <c r="BF15" s="39"/>
      <c r="BG15" s="12">
        <f t="shared" ref="BG15:BG23" si="0">AC15+AI15+AQ15+AY15+BE15+T15</f>
        <v>3</v>
      </c>
      <c r="BH15" s="41"/>
    </row>
    <row r="16" spans="1:66" ht="15.75" thickBot="1" x14ac:dyDescent="0.3">
      <c r="A16" s="1">
        <v>2</v>
      </c>
      <c r="B16" s="55" t="s">
        <v>112</v>
      </c>
      <c r="C16" s="55" t="s">
        <v>38</v>
      </c>
      <c r="D16" s="56">
        <v>15</v>
      </c>
      <c r="E16" s="10"/>
      <c r="F16" s="8"/>
      <c r="G16" s="8"/>
      <c r="H16" s="8"/>
      <c r="I16" s="8">
        <v>15</v>
      </c>
      <c r="J16" s="8"/>
      <c r="K16" s="8"/>
      <c r="L16" s="8"/>
      <c r="M16" s="9"/>
      <c r="N16" s="10"/>
      <c r="O16" s="8"/>
      <c r="P16" s="8"/>
      <c r="Q16" s="8">
        <v>15</v>
      </c>
      <c r="R16" s="8"/>
      <c r="S16" s="8"/>
      <c r="T16" s="8">
        <v>2</v>
      </c>
      <c r="U16" s="9" t="s">
        <v>31</v>
      </c>
      <c r="V16" s="10"/>
      <c r="W16" s="8"/>
      <c r="X16" s="8"/>
      <c r="Y16" s="8"/>
      <c r="Z16" s="8"/>
      <c r="AA16" s="8"/>
      <c r="AB16" s="8"/>
      <c r="AC16" s="8"/>
      <c r="AD16" s="9"/>
      <c r="AE16" s="10"/>
      <c r="AF16" s="8"/>
      <c r="AG16" s="8"/>
      <c r="AH16" s="8"/>
      <c r="AI16" s="8"/>
      <c r="AJ16" s="9"/>
      <c r="AK16" s="10"/>
      <c r="AL16" s="8"/>
      <c r="AM16" s="8"/>
      <c r="AN16" s="8"/>
      <c r="AO16" s="8"/>
      <c r="AP16" s="8"/>
      <c r="AQ16" s="8"/>
      <c r="AR16" s="9"/>
      <c r="AS16" s="10"/>
      <c r="AT16" s="8"/>
      <c r="AU16" s="8"/>
      <c r="AV16" s="8"/>
      <c r="AW16" s="8"/>
      <c r="AX16" s="8"/>
      <c r="AY16" s="8"/>
      <c r="AZ16" s="9"/>
      <c r="BA16" s="42"/>
      <c r="BB16" s="10"/>
      <c r="BC16" s="8"/>
      <c r="BD16" s="8"/>
      <c r="BE16" s="8"/>
      <c r="BF16" s="9"/>
      <c r="BG16" s="12">
        <f t="shared" si="0"/>
        <v>2</v>
      </c>
      <c r="BH16" s="43"/>
      <c r="BK16" s="57"/>
    </row>
    <row r="17" spans="1:60" ht="26.25" thickBot="1" x14ac:dyDescent="0.3">
      <c r="A17" s="1">
        <v>3</v>
      </c>
      <c r="B17" s="2" t="s">
        <v>113</v>
      </c>
      <c r="C17" s="58" t="s">
        <v>39</v>
      </c>
      <c r="D17" s="56">
        <v>30</v>
      </c>
      <c r="E17" s="10">
        <v>15</v>
      </c>
      <c r="F17" s="8">
        <v>15</v>
      </c>
      <c r="G17" s="8"/>
      <c r="H17" s="8"/>
      <c r="I17" s="8"/>
      <c r="J17" s="8"/>
      <c r="K17" s="8"/>
      <c r="L17" s="8"/>
      <c r="M17" s="9"/>
      <c r="N17" s="10">
        <v>15</v>
      </c>
      <c r="O17" s="8">
        <v>15</v>
      </c>
      <c r="P17" s="8"/>
      <c r="Q17" s="8"/>
      <c r="R17" s="8"/>
      <c r="S17" s="8"/>
      <c r="T17" s="8">
        <v>5</v>
      </c>
      <c r="U17" s="9" t="s">
        <v>171</v>
      </c>
      <c r="V17" s="10"/>
      <c r="W17" s="8"/>
      <c r="X17" s="8"/>
      <c r="Y17" s="8"/>
      <c r="Z17" s="8"/>
      <c r="AA17" s="8"/>
      <c r="AB17" s="8"/>
      <c r="AC17" s="8"/>
      <c r="AD17" s="9"/>
      <c r="AE17" s="10"/>
      <c r="AF17" s="8"/>
      <c r="AG17" s="8"/>
      <c r="AH17" s="8"/>
      <c r="AI17" s="8"/>
      <c r="AJ17" s="9"/>
      <c r="AK17" s="10"/>
      <c r="AL17" s="8"/>
      <c r="AM17" s="8"/>
      <c r="AN17" s="8"/>
      <c r="AO17" s="8"/>
      <c r="AP17" s="8"/>
      <c r="AQ17" s="8"/>
      <c r="AR17" s="9"/>
      <c r="AS17" s="10"/>
      <c r="AT17" s="8"/>
      <c r="AU17" s="8"/>
      <c r="AV17" s="8"/>
      <c r="AW17" s="8"/>
      <c r="AX17" s="8"/>
      <c r="AY17" s="8"/>
      <c r="AZ17" s="9"/>
      <c r="BA17" s="42"/>
      <c r="BB17" s="10"/>
      <c r="BC17" s="8"/>
      <c r="BD17" s="8"/>
      <c r="BE17" s="8"/>
      <c r="BF17" s="9"/>
      <c r="BG17" s="12">
        <f t="shared" si="0"/>
        <v>5</v>
      </c>
      <c r="BH17" s="43">
        <v>5</v>
      </c>
    </row>
    <row r="18" spans="1:60" ht="26.25" thickBot="1" x14ac:dyDescent="0.3">
      <c r="A18" s="1">
        <v>4</v>
      </c>
      <c r="B18" s="2" t="s">
        <v>114</v>
      </c>
      <c r="C18" s="58" t="s">
        <v>40</v>
      </c>
      <c r="D18" s="56">
        <v>30</v>
      </c>
      <c r="E18" s="10">
        <v>15</v>
      </c>
      <c r="F18" s="8">
        <v>15</v>
      </c>
      <c r="G18" s="8"/>
      <c r="H18" s="8"/>
      <c r="I18" s="8"/>
      <c r="J18" s="8"/>
      <c r="K18" s="8"/>
      <c r="L18" s="8"/>
      <c r="M18" s="9"/>
      <c r="N18" s="10">
        <v>15</v>
      </c>
      <c r="O18" s="8">
        <v>15</v>
      </c>
      <c r="P18" s="8"/>
      <c r="Q18" s="8"/>
      <c r="R18" s="8"/>
      <c r="S18" s="8"/>
      <c r="T18" s="8">
        <v>4</v>
      </c>
      <c r="U18" s="9" t="s">
        <v>171</v>
      </c>
      <c r="V18" s="10"/>
      <c r="W18" s="8"/>
      <c r="X18" s="8"/>
      <c r="Y18" s="8"/>
      <c r="Z18" s="8"/>
      <c r="AA18" s="8"/>
      <c r="AB18" s="8"/>
      <c r="AC18" s="8"/>
      <c r="AD18" s="9"/>
      <c r="AE18" s="10"/>
      <c r="AF18" s="8"/>
      <c r="AG18" s="8"/>
      <c r="AH18" s="8"/>
      <c r="AI18" s="8"/>
      <c r="AJ18" s="9"/>
      <c r="AK18" s="10"/>
      <c r="AL18" s="8"/>
      <c r="AM18" s="8"/>
      <c r="AN18" s="8"/>
      <c r="AO18" s="8"/>
      <c r="AP18" s="8"/>
      <c r="AQ18" s="8"/>
      <c r="AR18" s="9"/>
      <c r="AS18" s="10"/>
      <c r="AT18" s="8"/>
      <c r="AU18" s="8"/>
      <c r="AV18" s="8"/>
      <c r="AW18" s="8"/>
      <c r="AX18" s="8"/>
      <c r="AY18" s="8"/>
      <c r="AZ18" s="9"/>
      <c r="BA18" s="42"/>
      <c r="BB18" s="10"/>
      <c r="BC18" s="8"/>
      <c r="BD18" s="8"/>
      <c r="BE18" s="8"/>
      <c r="BF18" s="9"/>
      <c r="BG18" s="12">
        <f t="shared" si="0"/>
        <v>4</v>
      </c>
      <c r="BH18" s="43">
        <v>4</v>
      </c>
    </row>
    <row r="19" spans="1:60" ht="15.75" thickBot="1" x14ac:dyDescent="0.3">
      <c r="A19" s="1">
        <v>5</v>
      </c>
      <c r="B19" s="58" t="s">
        <v>115</v>
      </c>
      <c r="C19" s="58" t="s">
        <v>41</v>
      </c>
      <c r="D19" s="59">
        <v>30</v>
      </c>
      <c r="E19" s="5"/>
      <c r="F19" s="6"/>
      <c r="G19" s="6"/>
      <c r="H19" s="6">
        <v>30</v>
      </c>
      <c r="I19" s="6"/>
      <c r="J19" s="6"/>
      <c r="K19" s="6"/>
      <c r="L19" s="6"/>
      <c r="M19" s="7"/>
      <c r="N19" s="5"/>
      <c r="O19" s="6"/>
      <c r="P19" s="6">
        <v>30</v>
      </c>
      <c r="Q19" s="6"/>
      <c r="R19" s="6"/>
      <c r="S19" s="6"/>
      <c r="T19" s="6">
        <v>1</v>
      </c>
      <c r="U19" s="7" t="s">
        <v>31</v>
      </c>
      <c r="V19" s="5"/>
      <c r="W19" s="6"/>
      <c r="X19" s="6"/>
      <c r="Y19" s="6"/>
      <c r="Z19" s="6"/>
      <c r="AA19" s="6"/>
      <c r="AB19" s="6"/>
      <c r="AC19" s="6"/>
      <c r="AD19" s="7"/>
      <c r="AE19" s="5"/>
      <c r="AF19" s="6"/>
      <c r="AG19" s="6"/>
      <c r="AH19" s="6"/>
      <c r="AI19" s="6"/>
      <c r="AJ19" s="7"/>
      <c r="AK19" s="5"/>
      <c r="AL19" s="6"/>
      <c r="AM19" s="6"/>
      <c r="AN19" s="6"/>
      <c r="AO19" s="6"/>
      <c r="AP19" s="6"/>
      <c r="AQ19" s="6"/>
      <c r="AR19" s="7"/>
      <c r="AS19" s="5"/>
      <c r="AT19" s="6"/>
      <c r="AU19" s="6"/>
      <c r="AV19" s="6"/>
      <c r="AW19" s="6"/>
      <c r="AX19" s="6"/>
      <c r="AY19" s="6"/>
      <c r="AZ19" s="7"/>
      <c r="BA19" s="11"/>
      <c r="BB19" s="5"/>
      <c r="BC19" s="6"/>
      <c r="BD19" s="6"/>
      <c r="BE19" s="6"/>
      <c r="BF19" s="7"/>
      <c r="BG19" s="12">
        <f t="shared" si="0"/>
        <v>1</v>
      </c>
      <c r="BH19" s="13"/>
    </row>
    <row r="20" spans="1:60" ht="15.75" thickBot="1" x14ac:dyDescent="0.3">
      <c r="A20" s="1">
        <v>6</v>
      </c>
      <c r="B20" s="2" t="s">
        <v>116</v>
      </c>
      <c r="C20" s="3" t="s">
        <v>158</v>
      </c>
      <c r="D20" s="59">
        <v>15</v>
      </c>
      <c r="E20" s="5"/>
      <c r="F20" s="6"/>
      <c r="G20" s="6"/>
      <c r="H20" s="6">
        <v>15</v>
      </c>
      <c r="I20" s="6"/>
      <c r="J20" s="6"/>
      <c r="K20" s="6"/>
      <c r="L20" s="6"/>
      <c r="M20" s="7"/>
      <c r="N20" s="5"/>
      <c r="O20" s="6"/>
      <c r="P20" s="6"/>
      <c r="Q20" s="6"/>
      <c r="R20" s="6"/>
      <c r="S20" s="6"/>
      <c r="T20" s="6"/>
      <c r="U20" s="7"/>
      <c r="V20" s="5"/>
      <c r="W20" s="6"/>
      <c r="X20" s="6"/>
      <c r="Y20" s="6">
        <v>15</v>
      </c>
      <c r="Z20" s="6"/>
      <c r="AA20" s="6"/>
      <c r="AB20" s="6"/>
      <c r="AC20" s="6">
        <v>1</v>
      </c>
      <c r="AD20" s="7" t="s">
        <v>31</v>
      </c>
      <c r="AE20" s="5"/>
      <c r="AF20" s="6"/>
      <c r="AG20" s="6"/>
      <c r="AH20" s="6"/>
      <c r="AI20" s="6"/>
      <c r="AJ20" s="7"/>
      <c r="AK20" s="5"/>
      <c r="AL20" s="6"/>
      <c r="AM20" s="6"/>
      <c r="AN20" s="6"/>
      <c r="AO20" s="6"/>
      <c r="AP20" s="6"/>
      <c r="AQ20" s="6"/>
      <c r="AR20" s="7"/>
      <c r="AS20" s="5"/>
      <c r="AT20" s="6"/>
      <c r="AU20" s="6"/>
      <c r="AV20" s="6"/>
      <c r="AW20" s="6"/>
      <c r="AX20" s="6"/>
      <c r="AY20" s="6"/>
      <c r="AZ20" s="7"/>
      <c r="BA20" s="11"/>
      <c r="BB20" s="5"/>
      <c r="BC20" s="6"/>
      <c r="BD20" s="6"/>
      <c r="BE20" s="6"/>
      <c r="BF20" s="7"/>
      <c r="BG20" s="12">
        <f t="shared" si="0"/>
        <v>1</v>
      </c>
      <c r="BH20" s="13"/>
    </row>
    <row r="21" spans="1:60" ht="26.25" thickBot="1" x14ac:dyDescent="0.3">
      <c r="A21" s="1">
        <v>7</v>
      </c>
      <c r="B21" s="2" t="s">
        <v>174</v>
      </c>
      <c r="C21" s="3" t="s">
        <v>42</v>
      </c>
      <c r="D21" s="59">
        <v>45</v>
      </c>
      <c r="E21" s="5">
        <v>15</v>
      </c>
      <c r="F21" s="6">
        <v>30</v>
      </c>
      <c r="G21" s="6"/>
      <c r="H21" s="6"/>
      <c r="I21" s="6"/>
      <c r="J21" s="6"/>
      <c r="K21" s="6"/>
      <c r="L21" s="6"/>
      <c r="M21" s="7"/>
      <c r="N21" s="5"/>
      <c r="O21" s="6"/>
      <c r="P21" s="6"/>
      <c r="Q21" s="6"/>
      <c r="R21" s="6"/>
      <c r="S21" s="6"/>
      <c r="T21" s="6"/>
      <c r="U21" s="7"/>
      <c r="V21" s="5"/>
      <c r="W21" s="6"/>
      <c r="X21" s="6"/>
      <c r="Y21" s="6"/>
      <c r="Z21" s="6"/>
      <c r="AA21" s="6"/>
      <c r="AB21" s="6"/>
      <c r="AC21" s="6"/>
      <c r="AD21" s="7"/>
      <c r="AE21" s="5"/>
      <c r="AF21" s="6"/>
      <c r="AG21" s="6"/>
      <c r="AH21" s="6"/>
      <c r="AI21" s="6"/>
      <c r="AJ21" s="7"/>
      <c r="AK21" s="5">
        <v>15</v>
      </c>
      <c r="AL21" s="6">
        <v>30</v>
      </c>
      <c r="AM21" s="6"/>
      <c r="AN21" s="6"/>
      <c r="AO21" s="6"/>
      <c r="AP21" s="6"/>
      <c r="AQ21" s="6">
        <v>4</v>
      </c>
      <c r="AR21" s="9" t="s">
        <v>171</v>
      </c>
      <c r="AS21" s="5"/>
      <c r="AT21" s="6"/>
      <c r="AU21" s="6"/>
      <c r="AV21" s="6"/>
      <c r="AW21" s="6"/>
      <c r="AX21" s="6"/>
      <c r="AY21" s="6"/>
      <c r="AZ21" s="7"/>
      <c r="BA21" s="11"/>
      <c r="BB21" s="5"/>
      <c r="BC21" s="6"/>
      <c r="BD21" s="6"/>
      <c r="BE21" s="6"/>
      <c r="BF21" s="7"/>
      <c r="BG21" s="12">
        <f>AC21+AI21+AQ21+AY21+BE21+T21</f>
        <v>4</v>
      </c>
      <c r="BH21" s="13">
        <v>4</v>
      </c>
    </row>
    <row r="22" spans="1:60" ht="26.25" thickBot="1" x14ac:dyDescent="0.3">
      <c r="A22" s="1">
        <v>8</v>
      </c>
      <c r="B22" s="2" t="s">
        <v>117</v>
      </c>
      <c r="C22" s="58" t="s">
        <v>170</v>
      </c>
      <c r="D22" s="56">
        <v>30</v>
      </c>
      <c r="E22" s="10">
        <v>15</v>
      </c>
      <c r="F22" s="8">
        <v>15</v>
      </c>
      <c r="G22" s="8"/>
      <c r="H22" s="8"/>
      <c r="I22" s="8"/>
      <c r="J22" s="8"/>
      <c r="K22" s="8"/>
      <c r="L22" s="8"/>
      <c r="M22" s="9"/>
      <c r="N22" s="10">
        <v>15</v>
      </c>
      <c r="O22" s="8">
        <v>15</v>
      </c>
      <c r="P22" s="8"/>
      <c r="Q22" s="8"/>
      <c r="R22" s="8"/>
      <c r="S22" s="8"/>
      <c r="T22" s="8">
        <v>4</v>
      </c>
      <c r="U22" s="9" t="s">
        <v>171</v>
      </c>
      <c r="V22" s="10"/>
      <c r="W22" s="8"/>
      <c r="X22" s="8"/>
      <c r="Y22" s="8"/>
      <c r="Z22" s="8"/>
      <c r="AA22" s="8"/>
      <c r="AB22" s="8"/>
      <c r="AC22" s="8"/>
      <c r="AD22" s="9"/>
      <c r="AE22" s="10"/>
      <c r="AF22" s="8"/>
      <c r="AG22" s="8"/>
      <c r="AH22" s="8"/>
      <c r="AI22" s="8"/>
      <c r="AJ22" s="9"/>
      <c r="AK22" s="10"/>
      <c r="AL22" s="8"/>
      <c r="AM22" s="8"/>
      <c r="AN22" s="8"/>
      <c r="AO22" s="8"/>
      <c r="AP22" s="8"/>
      <c r="AQ22" s="8"/>
      <c r="AR22" s="9"/>
      <c r="AS22" s="10"/>
      <c r="AT22" s="8"/>
      <c r="AU22" s="8"/>
      <c r="AV22" s="8"/>
      <c r="AW22" s="8"/>
      <c r="AX22" s="8"/>
      <c r="AY22" s="8"/>
      <c r="AZ22" s="9"/>
      <c r="BA22" s="42"/>
      <c r="BB22" s="10"/>
      <c r="BC22" s="8"/>
      <c r="BD22" s="8"/>
      <c r="BE22" s="8"/>
      <c r="BF22" s="9"/>
      <c r="BG22" s="12">
        <f>AC22+AI22+AQ22+AY22+BE22+T22</f>
        <v>4</v>
      </c>
      <c r="BH22" s="43">
        <v>4</v>
      </c>
    </row>
    <row r="23" spans="1:60" ht="15.75" thickBot="1" x14ac:dyDescent="0.3">
      <c r="A23" s="44">
        <v>9</v>
      </c>
      <c r="B23" s="60" t="s">
        <v>118</v>
      </c>
      <c r="C23" s="61" t="s">
        <v>43</v>
      </c>
      <c r="D23" s="62">
        <v>15</v>
      </c>
      <c r="E23" s="47"/>
      <c r="F23" s="48">
        <v>15</v>
      </c>
      <c r="G23" s="48"/>
      <c r="H23" s="48"/>
      <c r="I23" s="48"/>
      <c r="J23" s="48"/>
      <c r="K23" s="48"/>
      <c r="L23" s="48"/>
      <c r="M23" s="49"/>
      <c r="N23" s="47"/>
      <c r="O23" s="48"/>
      <c r="P23" s="48"/>
      <c r="Q23" s="48"/>
      <c r="R23" s="48"/>
      <c r="S23" s="48"/>
      <c r="T23" s="48"/>
      <c r="U23" s="48"/>
      <c r="V23" s="47"/>
      <c r="W23" s="48">
        <v>15</v>
      </c>
      <c r="X23" s="48"/>
      <c r="Y23" s="48"/>
      <c r="Z23" s="48"/>
      <c r="AA23" s="48"/>
      <c r="AB23" s="48"/>
      <c r="AC23" s="48">
        <v>1</v>
      </c>
      <c r="AD23" s="48" t="s">
        <v>31</v>
      </c>
      <c r="AE23" s="47"/>
      <c r="AF23" s="48"/>
      <c r="AG23" s="48"/>
      <c r="AH23" s="48"/>
      <c r="AI23" s="48"/>
      <c r="AJ23" s="49"/>
      <c r="AK23" s="47"/>
      <c r="AL23" s="48"/>
      <c r="AM23" s="48"/>
      <c r="AN23" s="48"/>
      <c r="AO23" s="48"/>
      <c r="AP23" s="48"/>
      <c r="AQ23" s="48"/>
      <c r="AR23" s="49"/>
      <c r="AS23" s="47"/>
      <c r="AT23" s="48"/>
      <c r="AU23" s="48"/>
      <c r="AV23" s="48"/>
      <c r="AW23" s="48"/>
      <c r="AX23" s="48"/>
      <c r="AY23" s="48"/>
      <c r="AZ23" s="49"/>
      <c r="BA23" s="50"/>
      <c r="BB23" s="47"/>
      <c r="BC23" s="48"/>
      <c r="BD23" s="48"/>
      <c r="BE23" s="48"/>
      <c r="BF23" s="49"/>
      <c r="BG23" s="12">
        <f t="shared" si="0"/>
        <v>1</v>
      </c>
      <c r="BH23" s="52"/>
    </row>
    <row r="24" spans="1:60" ht="13.5" thickBot="1" x14ac:dyDescent="0.3">
      <c r="A24" s="186" t="s">
        <v>44</v>
      </c>
      <c r="B24" s="187"/>
      <c r="C24" s="187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12"/>
      <c r="BH24" s="34"/>
    </row>
    <row r="25" spans="1:60" ht="26.25" thickBot="1" x14ac:dyDescent="0.3">
      <c r="A25" s="12">
        <v>1</v>
      </c>
      <c r="B25" s="35" t="s">
        <v>119</v>
      </c>
      <c r="C25" s="36" t="s">
        <v>45</v>
      </c>
      <c r="D25" s="12">
        <v>45</v>
      </c>
      <c r="E25" s="37">
        <v>15</v>
      </c>
      <c r="F25" s="38">
        <v>30</v>
      </c>
      <c r="G25" s="38"/>
      <c r="H25" s="38"/>
      <c r="I25" s="38"/>
      <c r="J25" s="38"/>
      <c r="K25" s="38"/>
      <c r="L25" s="38"/>
      <c r="M25" s="39"/>
      <c r="N25" s="37">
        <v>15</v>
      </c>
      <c r="O25" s="38">
        <v>30</v>
      </c>
      <c r="P25" s="38"/>
      <c r="Q25" s="38"/>
      <c r="R25" s="38"/>
      <c r="S25" s="38"/>
      <c r="T25" s="38">
        <v>5</v>
      </c>
      <c r="U25" s="132" t="s">
        <v>171</v>
      </c>
      <c r="V25" s="37"/>
      <c r="W25" s="38"/>
      <c r="X25" s="38"/>
      <c r="Y25" s="38"/>
      <c r="Z25" s="38"/>
      <c r="AA25" s="38"/>
      <c r="AB25" s="38"/>
      <c r="AC25" s="38"/>
      <c r="AD25" s="39"/>
      <c r="AE25" s="37"/>
      <c r="AF25" s="38"/>
      <c r="AG25" s="38"/>
      <c r="AH25" s="38"/>
      <c r="AI25" s="38"/>
      <c r="AJ25" s="39"/>
      <c r="AK25" s="37"/>
      <c r="AL25" s="38"/>
      <c r="AM25" s="38"/>
      <c r="AN25" s="38"/>
      <c r="AO25" s="38"/>
      <c r="AP25" s="38"/>
      <c r="AQ25" s="38"/>
      <c r="AR25" s="39"/>
      <c r="AS25" s="37"/>
      <c r="AT25" s="38"/>
      <c r="AU25" s="38"/>
      <c r="AV25" s="38"/>
      <c r="AW25" s="38"/>
      <c r="AX25" s="38"/>
      <c r="AY25" s="38"/>
      <c r="AZ25" s="39"/>
      <c r="BA25" s="40"/>
      <c r="BB25" s="37"/>
      <c r="BC25" s="38"/>
      <c r="BD25" s="38"/>
      <c r="BE25" s="38"/>
      <c r="BF25" s="39"/>
      <c r="BG25" s="12">
        <f t="shared" ref="BG25:BG49" si="1">AC25+AI25+AQ25+AY25+BE25+T25</f>
        <v>5</v>
      </c>
      <c r="BH25" s="41">
        <v>5</v>
      </c>
    </row>
    <row r="26" spans="1:60" ht="26.25" thickBot="1" x14ac:dyDescent="0.3">
      <c r="A26" s="1">
        <v>2</v>
      </c>
      <c r="B26" s="2" t="s">
        <v>120</v>
      </c>
      <c r="C26" s="58" t="s">
        <v>46</v>
      </c>
      <c r="D26" s="1">
        <v>30</v>
      </c>
      <c r="E26" s="10">
        <v>15</v>
      </c>
      <c r="F26" s="8">
        <v>15</v>
      </c>
      <c r="G26" s="8"/>
      <c r="H26" s="8"/>
      <c r="I26" s="8"/>
      <c r="J26" s="8"/>
      <c r="K26" s="8"/>
      <c r="L26" s="8"/>
      <c r="M26" s="9"/>
      <c r="N26" s="10">
        <v>15</v>
      </c>
      <c r="O26" s="8">
        <v>15</v>
      </c>
      <c r="P26" s="8"/>
      <c r="Q26" s="8"/>
      <c r="R26" s="8"/>
      <c r="S26" s="8"/>
      <c r="T26" s="8">
        <v>4</v>
      </c>
      <c r="U26" s="9" t="s">
        <v>171</v>
      </c>
      <c r="V26" s="10"/>
      <c r="W26" s="8"/>
      <c r="X26" s="8"/>
      <c r="Y26" s="8"/>
      <c r="Z26" s="8"/>
      <c r="AA26" s="8"/>
      <c r="AB26" s="8"/>
      <c r="AC26" s="8"/>
      <c r="AD26" s="9"/>
      <c r="AE26" s="10"/>
      <c r="AF26" s="8"/>
      <c r="AG26" s="8"/>
      <c r="AH26" s="8"/>
      <c r="AI26" s="8"/>
      <c r="AJ26" s="9"/>
      <c r="AK26" s="10"/>
      <c r="AL26" s="8"/>
      <c r="AM26" s="8"/>
      <c r="AN26" s="8"/>
      <c r="AO26" s="8"/>
      <c r="AP26" s="8"/>
      <c r="AQ26" s="8"/>
      <c r="AR26" s="9"/>
      <c r="AS26" s="10"/>
      <c r="AT26" s="8"/>
      <c r="AU26" s="8"/>
      <c r="AV26" s="8"/>
      <c r="AW26" s="8"/>
      <c r="AX26" s="8"/>
      <c r="AY26" s="8"/>
      <c r="AZ26" s="9"/>
      <c r="BA26" s="42"/>
      <c r="BB26" s="10"/>
      <c r="BC26" s="8"/>
      <c r="BD26" s="8"/>
      <c r="BE26" s="8"/>
      <c r="BF26" s="9"/>
      <c r="BG26" s="12">
        <f t="shared" si="1"/>
        <v>4</v>
      </c>
      <c r="BH26" s="43">
        <v>4</v>
      </c>
    </row>
    <row r="27" spans="1:60" ht="26.25" thickBot="1" x14ac:dyDescent="0.3">
      <c r="A27" s="1">
        <v>3</v>
      </c>
      <c r="B27" s="2" t="s">
        <v>121</v>
      </c>
      <c r="C27" s="3" t="s">
        <v>47</v>
      </c>
      <c r="D27" s="4">
        <v>90</v>
      </c>
      <c r="E27" s="5">
        <v>30</v>
      </c>
      <c r="F27" s="6">
        <v>60</v>
      </c>
      <c r="G27" s="6"/>
      <c r="H27" s="6"/>
      <c r="I27" s="6"/>
      <c r="J27" s="6"/>
      <c r="K27" s="6"/>
      <c r="L27" s="6"/>
      <c r="M27" s="7"/>
      <c r="N27" s="8"/>
      <c r="O27" s="8"/>
      <c r="P27" s="8"/>
      <c r="Q27" s="8"/>
      <c r="R27" s="8"/>
      <c r="S27" s="8"/>
      <c r="T27" s="8"/>
      <c r="U27" s="8"/>
      <c r="V27" s="5">
        <v>15</v>
      </c>
      <c r="W27" s="6">
        <v>30</v>
      </c>
      <c r="X27" s="6"/>
      <c r="Y27" s="6"/>
      <c r="Z27" s="6"/>
      <c r="AA27" s="6"/>
      <c r="AB27" s="6"/>
      <c r="AC27" s="6">
        <v>5</v>
      </c>
      <c r="AD27" s="7" t="s">
        <v>173</v>
      </c>
      <c r="AE27" s="5">
        <v>15</v>
      </c>
      <c r="AF27" s="6">
        <v>30</v>
      </c>
      <c r="AG27" s="6"/>
      <c r="AH27" s="6"/>
      <c r="AI27" s="6">
        <v>5</v>
      </c>
      <c r="AJ27" s="9" t="s">
        <v>171</v>
      </c>
      <c r="AK27" s="10"/>
      <c r="AL27" s="6"/>
      <c r="AM27" s="6"/>
      <c r="AN27" s="6"/>
      <c r="AO27" s="6"/>
      <c r="AP27" s="6"/>
      <c r="AQ27" s="6"/>
      <c r="AR27" s="7"/>
      <c r="AS27" s="5"/>
      <c r="AT27" s="6"/>
      <c r="AU27" s="6"/>
      <c r="AV27" s="6"/>
      <c r="AW27" s="6"/>
      <c r="AX27" s="6"/>
      <c r="AY27" s="6"/>
      <c r="AZ27" s="7"/>
      <c r="BA27" s="11"/>
      <c r="BB27" s="5"/>
      <c r="BC27" s="6"/>
      <c r="BD27" s="6"/>
      <c r="BE27" s="6"/>
      <c r="BF27" s="7"/>
      <c r="BG27" s="12">
        <f t="shared" si="1"/>
        <v>10</v>
      </c>
      <c r="BH27" s="13">
        <v>10</v>
      </c>
    </row>
    <row r="28" spans="1:60" ht="15.75" thickBot="1" x14ac:dyDescent="0.3">
      <c r="A28" s="1">
        <v>4</v>
      </c>
      <c r="B28" s="2" t="s">
        <v>122</v>
      </c>
      <c r="C28" s="3" t="s">
        <v>48</v>
      </c>
      <c r="D28" s="4">
        <v>15</v>
      </c>
      <c r="E28" s="5">
        <v>15</v>
      </c>
      <c r="F28" s="6"/>
      <c r="G28" s="6"/>
      <c r="H28" s="6"/>
      <c r="I28" s="6"/>
      <c r="J28" s="6"/>
      <c r="K28" s="6"/>
      <c r="L28" s="6"/>
      <c r="M28" s="7"/>
      <c r="N28" s="5"/>
      <c r="O28" s="6"/>
      <c r="P28" s="6"/>
      <c r="Q28" s="6"/>
      <c r="R28" s="6"/>
      <c r="S28" s="6"/>
      <c r="T28" s="6"/>
      <c r="U28" s="7"/>
      <c r="V28" s="5">
        <v>15</v>
      </c>
      <c r="W28" s="6"/>
      <c r="X28" s="6"/>
      <c r="Y28" s="6"/>
      <c r="Z28" s="6"/>
      <c r="AA28" s="6"/>
      <c r="AB28" s="6"/>
      <c r="AC28" s="6">
        <v>3</v>
      </c>
      <c r="AD28" s="9" t="s">
        <v>172</v>
      </c>
      <c r="AE28" s="5"/>
      <c r="AF28" s="6"/>
      <c r="AG28" s="6"/>
      <c r="AH28" s="6"/>
      <c r="AI28" s="6"/>
      <c r="AJ28" s="7"/>
      <c r="AK28" s="5"/>
      <c r="AL28" s="6"/>
      <c r="AM28" s="6"/>
      <c r="AN28" s="6"/>
      <c r="AO28" s="6"/>
      <c r="AP28" s="6"/>
      <c r="AQ28" s="6"/>
      <c r="AR28" s="7"/>
      <c r="AS28" s="5"/>
      <c r="AT28" s="6"/>
      <c r="AU28" s="6"/>
      <c r="AV28" s="6"/>
      <c r="AW28" s="6"/>
      <c r="AX28" s="6"/>
      <c r="AY28" s="6"/>
      <c r="AZ28" s="7"/>
      <c r="BA28" s="11"/>
      <c r="BB28" s="5"/>
      <c r="BC28" s="6"/>
      <c r="BD28" s="6"/>
      <c r="BE28" s="6"/>
      <c r="BF28" s="7"/>
      <c r="BG28" s="12">
        <f t="shared" si="1"/>
        <v>3</v>
      </c>
      <c r="BH28" s="13">
        <v>3</v>
      </c>
    </row>
    <row r="29" spans="1:60" ht="15.75" thickBot="1" x14ac:dyDescent="0.3">
      <c r="A29" s="1">
        <v>5</v>
      </c>
      <c r="B29" s="2" t="s">
        <v>123</v>
      </c>
      <c r="C29" s="3" t="s">
        <v>49</v>
      </c>
      <c r="D29" s="4">
        <v>15</v>
      </c>
      <c r="E29" s="5"/>
      <c r="F29" s="6"/>
      <c r="G29" s="6"/>
      <c r="H29" s="6"/>
      <c r="I29" s="6">
        <v>15</v>
      </c>
      <c r="J29" s="6"/>
      <c r="K29" s="6"/>
      <c r="L29" s="6"/>
      <c r="M29" s="7"/>
      <c r="N29" s="5"/>
      <c r="O29" s="6"/>
      <c r="P29" s="6"/>
      <c r="Q29" s="6"/>
      <c r="R29" s="6"/>
      <c r="S29" s="6"/>
      <c r="T29" s="6"/>
      <c r="U29" s="7"/>
      <c r="V29" s="5"/>
      <c r="W29" s="6"/>
      <c r="X29" s="6"/>
      <c r="Y29" s="6"/>
      <c r="Z29" s="6">
        <v>15</v>
      </c>
      <c r="AA29" s="6"/>
      <c r="AB29" s="6"/>
      <c r="AC29" s="6">
        <v>2</v>
      </c>
      <c r="AD29" s="7" t="s">
        <v>31</v>
      </c>
      <c r="AE29" s="5"/>
      <c r="AF29" s="6"/>
      <c r="AG29" s="6"/>
      <c r="AH29" s="6"/>
      <c r="AI29" s="6"/>
      <c r="AJ29" s="7"/>
      <c r="AK29" s="5"/>
      <c r="AL29" s="6"/>
      <c r="AM29" s="6"/>
      <c r="AN29" s="6"/>
      <c r="AO29" s="6"/>
      <c r="AP29" s="6"/>
      <c r="AQ29" s="6"/>
      <c r="AR29" s="7"/>
      <c r="AS29" s="5"/>
      <c r="AT29" s="6"/>
      <c r="AU29" s="6"/>
      <c r="AV29" s="6"/>
      <c r="AW29" s="6"/>
      <c r="AX29" s="6"/>
      <c r="AY29" s="6"/>
      <c r="AZ29" s="7"/>
      <c r="BA29" s="11"/>
      <c r="BB29" s="5"/>
      <c r="BC29" s="6"/>
      <c r="BD29" s="6"/>
      <c r="BE29" s="6"/>
      <c r="BF29" s="7"/>
      <c r="BG29" s="12">
        <f t="shared" si="1"/>
        <v>2</v>
      </c>
      <c r="BH29" s="13">
        <v>2</v>
      </c>
    </row>
    <row r="30" spans="1:60" ht="15.75" thickBot="1" x14ac:dyDescent="0.3">
      <c r="A30" s="1">
        <v>6</v>
      </c>
      <c r="B30" s="2" t="s">
        <v>124</v>
      </c>
      <c r="C30" s="3" t="s">
        <v>50</v>
      </c>
      <c r="D30" s="4">
        <v>30</v>
      </c>
      <c r="E30" s="5"/>
      <c r="F30" s="6">
        <v>30</v>
      </c>
      <c r="G30" s="6"/>
      <c r="H30" s="6"/>
      <c r="I30" s="6"/>
      <c r="J30" s="6"/>
      <c r="K30" s="6"/>
      <c r="L30" s="6"/>
      <c r="M30" s="7"/>
      <c r="N30" s="5"/>
      <c r="O30" s="6"/>
      <c r="P30" s="6"/>
      <c r="Q30" s="6"/>
      <c r="R30" s="6"/>
      <c r="S30" s="6"/>
      <c r="T30" s="6"/>
      <c r="U30" s="7"/>
      <c r="V30" s="5"/>
      <c r="W30" s="6">
        <v>30</v>
      </c>
      <c r="X30" s="6"/>
      <c r="Y30" s="6"/>
      <c r="Z30" s="6"/>
      <c r="AA30" s="6"/>
      <c r="AB30" s="6"/>
      <c r="AC30" s="6">
        <v>3</v>
      </c>
      <c r="AD30" s="7" t="s">
        <v>31</v>
      </c>
      <c r="AE30" s="5"/>
      <c r="AF30" s="6"/>
      <c r="AG30" s="6"/>
      <c r="AH30" s="6"/>
      <c r="AI30" s="6"/>
      <c r="AJ30" s="7"/>
      <c r="AK30" s="5"/>
      <c r="AL30" s="6"/>
      <c r="AM30" s="6"/>
      <c r="AN30" s="6"/>
      <c r="AO30" s="6"/>
      <c r="AP30" s="6"/>
      <c r="AQ30" s="6"/>
      <c r="AR30" s="7"/>
      <c r="AS30" s="5"/>
      <c r="AT30" s="6"/>
      <c r="AU30" s="6"/>
      <c r="AV30" s="6"/>
      <c r="AW30" s="6"/>
      <c r="AX30" s="6"/>
      <c r="AY30" s="6"/>
      <c r="AZ30" s="7"/>
      <c r="BA30" s="11"/>
      <c r="BB30" s="5"/>
      <c r="BC30" s="6"/>
      <c r="BD30" s="6"/>
      <c r="BE30" s="6"/>
      <c r="BF30" s="7"/>
      <c r="BG30" s="12">
        <f t="shared" si="1"/>
        <v>3</v>
      </c>
      <c r="BH30" s="13"/>
    </row>
    <row r="31" spans="1:60" ht="26.25" thickBot="1" x14ac:dyDescent="0.3">
      <c r="A31" s="1">
        <v>7</v>
      </c>
      <c r="B31" s="2" t="s">
        <v>125</v>
      </c>
      <c r="C31" s="3" t="s">
        <v>51</v>
      </c>
      <c r="D31" s="4">
        <v>30</v>
      </c>
      <c r="E31" s="63">
        <v>15</v>
      </c>
      <c r="F31" s="6">
        <v>15</v>
      </c>
      <c r="G31" s="6"/>
      <c r="H31" s="6"/>
      <c r="I31" s="6"/>
      <c r="J31" s="6"/>
      <c r="K31" s="6"/>
      <c r="L31" s="6"/>
      <c r="M31" s="7"/>
      <c r="N31" s="5"/>
      <c r="O31" s="6"/>
      <c r="P31" s="6"/>
      <c r="Q31" s="6"/>
      <c r="R31" s="6"/>
      <c r="S31" s="6"/>
      <c r="T31" s="6"/>
      <c r="U31" s="7"/>
      <c r="V31" s="5">
        <v>15</v>
      </c>
      <c r="W31" s="6">
        <v>15</v>
      </c>
      <c r="X31" s="6"/>
      <c r="Y31" s="6"/>
      <c r="Z31" s="6"/>
      <c r="AA31" s="6"/>
      <c r="AB31" s="6"/>
      <c r="AC31" s="6">
        <v>4</v>
      </c>
      <c r="AD31" s="9" t="s">
        <v>171</v>
      </c>
      <c r="AE31" s="5"/>
      <c r="AF31" s="6"/>
      <c r="AG31" s="6"/>
      <c r="AH31" s="6"/>
      <c r="AI31" s="6"/>
      <c r="AJ31" s="7"/>
      <c r="AK31" s="5"/>
      <c r="AL31" s="6"/>
      <c r="AM31" s="6"/>
      <c r="AN31" s="6"/>
      <c r="AO31" s="6"/>
      <c r="AP31" s="6"/>
      <c r="AQ31" s="6"/>
      <c r="AR31" s="7"/>
      <c r="AS31" s="5"/>
      <c r="AT31" s="6"/>
      <c r="AU31" s="6"/>
      <c r="AV31" s="6"/>
      <c r="AW31" s="6"/>
      <c r="AX31" s="6"/>
      <c r="AY31" s="6"/>
      <c r="AZ31" s="7"/>
      <c r="BA31" s="11"/>
      <c r="BB31" s="5"/>
      <c r="BC31" s="6"/>
      <c r="BD31" s="6"/>
      <c r="BE31" s="6"/>
      <c r="BF31" s="7"/>
      <c r="BG31" s="12">
        <f t="shared" si="1"/>
        <v>4</v>
      </c>
      <c r="BH31" s="13">
        <v>4</v>
      </c>
    </row>
    <row r="32" spans="1:60" ht="26.25" thickBot="1" x14ac:dyDescent="0.3">
      <c r="A32" s="1">
        <v>8</v>
      </c>
      <c r="B32" s="2" t="s">
        <v>126</v>
      </c>
      <c r="C32" s="3" t="s">
        <v>52</v>
      </c>
      <c r="D32" s="1">
        <v>30</v>
      </c>
      <c r="E32" s="63">
        <v>15</v>
      </c>
      <c r="F32" s="6">
        <v>15</v>
      </c>
      <c r="G32" s="6"/>
      <c r="H32" s="6"/>
      <c r="I32" s="6"/>
      <c r="J32" s="6"/>
      <c r="K32" s="6"/>
      <c r="L32" s="6"/>
      <c r="M32" s="7"/>
      <c r="N32" s="5"/>
      <c r="O32" s="6"/>
      <c r="P32" s="6"/>
      <c r="Q32" s="6"/>
      <c r="R32" s="6"/>
      <c r="S32" s="6"/>
      <c r="T32" s="6"/>
      <c r="U32" s="7"/>
      <c r="V32" s="5">
        <v>15</v>
      </c>
      <c r="W32" s="6">
        <v>15</v>
      </c>
      <c r="X32" s="6"/>
      <c r="Y32" s="6"/>
      <c r="Z32" s="6"/>
      <c r="AA32" s="6"/>
      <c r="AB32" s="6"/>
      <c r="AC32" s="6">
        <v>3</v>
      </c>
      <c r="AD32" s="9" t="s">
        <v>171</v>
      </c>
      <c r="AE32" s="5"/>
      <c r="AF32" s="6"/>
      <c r="AG32" s="6"/>
      <c r="AH32" s="6"/>
      <c r="AI32" s="6"/>
      <c r="AJ32" s="7"/>
      <c r="AK32" s="5"/>
      <c r="AL32" s="6"/>
      <c r="AM32" s="6"/>
      <c r="AN32" s="6"/>
      <c r="AO32" s="6"/>
      <c r="AP32" s="6"/>
      <c r="AQ32" s="6"/>
      <c r="AR32" s="7"/>
      <c r="AS32" s="5"/>
      <c r="AT32" s="6"/>
      <c r="AU32" s="6"/>
      <c r="AV32" s="6"/>
      <c r="AW32" s="6"/>
      <c r="AX32" s="6"/>
      <c r="AY32" s="6"/>
      <c r="AZ32" s="7"/>
      <c r="BA32" s="11"/>
      <c r="BB32" s="5"/>
      <c r="BC32" s="6"/>
      <c r="BD32" s="6"/>
      <c r="BE32" s="6"/>
      <c r="BF32" s="7"/>
      <c r="BG32" s="12">
        <f t="shared" si="1"/>
        <v>3</v>
      </c>
      <c r="BH32" s="13">
        <v>3</v>
      </c>
    </row>
    <row r="33" spans="1:60" ht="15.75" thickBot="1" x14ac:dyDescent="0.3">
      <c r="A33" s="1">
        <v>9</v>
      </c>
      <c r="B33" s="2" t="s">
        <v>127</v>
      </c>
      <c r="C33" s="3" t="s">
        <v>105</v>
      </c>
      <c r="D33" s="4">
        <v>15</v>
      </c>
      <c r="E33" s="5"/>
      <c r="F33" s="6">
        <v>15</v>
      </c>
      <c r="G33" s="6"/>
      <c r="H33" s="6"/>
      <c r="I33" s="6"/>
      <c r="J33" s="6"/>
      <c r="K33" s="6"/>
      <c r="L33" s="6"/>
      <c r="M33" s="7"/>
      <c r="N33" s="5"/>
      <c r="O33" s="6"/>
      <c r="P33" s="6"/>
      <c r="Q33" s="6"/>
      <c r="R33" s="6"/>
      <c r="S33" s="6"/>
      <c r="T33" s="6"/>
      <c r="U33" s="7"/>
      <c r="V33" s="5"/>
      <c r="W33" s="6">
        <v>15</v>
      </c>
      <c r="X33" s="6"/>
      <c r="Y33" s="6"/>
      <c r="Z33" s="6"/>
      <c r="AA33" s="6"/>
      <c r="AB33" s="6"/>
      <c r="AC33" s="6">
        <v>1</v>
      </c>
      <c r="AD33" s="7" t="s">
        <v>31</v>
      </c>
      <c r="AE33" s="5"/>
      <c r="AF33" s="6"/>
      <c r="AG33" s="6"/>
      <c r="AH33" s="6"/>
      <c r="AI33" s="6"/>
      <c r="AJ33" s="7"/>
      <c r="AK33" s="5"/>
      <c r="AL33" s="6"/>
      <c r="AM33" s="6"/>
      <c r="AN33" s="6"/>
      <c r="AO33" s="6"/>
      <c r="AP33" s="6"/>
      <c r="AQ33" s="6"/>
      <c r="AR33" s="7"/>
      <c r="AS33" s="5"/>
      <c r="AT33" s="6"/>
      <c r="AU33" s="6"/>
      <c r="AV33" s="6"/>
      <c r="AW33" s="6"/>
      <c r="AX33" s="6"/>
      <c r="AY33" s="6"/>
      <c r="AZ33" s="7"/>
      <c r="BA33" s="11"/>
      <c r="BB33" s="5"/>
      <c r="BC33" s="6"/>
      <c r="BD33" s="6"/>
      <c r="BE33" s="6"/>
      <c r="BF33" s="7"/>
      <c r="BG33" s="12">
        <f t="shared" si="1"/>
        <v>1</v>
      </c>
      <c r="BH33" s="13">
        <v>1</v>
      </c>
    </row>
    <row r="34" spans="1:60" ht="15.75" thickBot="1" x14ac:dyDescent="0.3">
      <c r="A34" s="1">
        <v>10</v>
      </c>
      <c r="B34" s="2" t="s">
        <v>128</v>
      </c>
      <c r="C34" s="3" t="s">
        <v>53</v>
      </c>
      <c r="D34" s="4">
        <v>60</v>
      </c>
      <c r="E34" s="5"/>
      <c r="F34" s="6">
        <v>60</v>
      </c>
      <c r="G34" s="6"/>
      <c r="H34" s="6"/>
      <c r="I34" s="6"/>
      <c r="J34" s="6"/>
      <c r="K34" s="6"/>
      <c r="L34" s="6"/>
      <c r="M34" s="7"/>
      <c r="N34" s="5"/>
      <c r="O34" s="6"/>
      <c r="P34" s="6"/>
      <c r="Q34" s="6"/>
      <c r="R34" s="6"/>
      <c r="S34" s="6"/>
      <c r="T34" s="6"/>
      <c r="U34" s="7"/>
      <c r="V34" s="5"/>
      <c r="W34" s="6">
        <v>60</v>
      </c>
      <c r="X34" s="6"/>
      <c r="Y34" s="6"/>
      <c r="Z34" s="6"/>
      <c r="AA34" s="6"/>
      <c r="AB34" s="6"/>
      <c r="AC34" s="6">
        <v>3</v>
      </c>
      <c r="AD34" s="7" t="s">
        <v>54</v>
      </c>
      <c r="AE34" s="5"/>
      <c r="AF34" s="6"/>
      <c r="AG34" s="6"/>
      <c r="AH34" s="6"/>
      <c r="AI34" s="6"/>
      <c r="AJ34" s="7"/>
      <c r="AK34" s="5"/>
      <c r="AL34" s="6"/>
      <c r="AM34" s="6"/>
      <c r="AN34" s="6"/>
      <c r="AO34" s="6"/>
      <c r="AP34" s="6"/>
      <c r="AQ34" s="6"/>
      <c r="AR34" s="7"/>
      <c r="AS34" s="5"/>
      <c r="AT34" s="6"/>
      <c r="AU34" s="6"/>
      <c r="AV34" s="6"/>
      <c r="AW34" s="6"/>
      <c r="AX34" s="6"/>
      <c r="AY34" s="6"/>
      <c r="AZ34" s="7"/>
      <c r="BA34" s="11"/>
      <c r="BB34" s="5"/>
      <c r="BC34" s="6"/>
      <c r="BD34" s="6"/>
      <c r="BE34" s="6"/>
      <c r="BF34" s="7"/>
      <c r="BG34" s="12">
        <f t="shared" si="1"/>
        <v>3</v>
      </c>
      <c r="BH34" s="13"/>
    </row>
    <row r="35" spans="1:60" ht="26.25" thickBot="1" x14ac:dyDescent="0.3">
      <c r="A35" s="1">
        <v>11</v>
      </c>
      <c r="B35" s="2" t="s">
        <v>129</v>
      </c>
      <c r="C35" s="3" t="s">
        <v>55</v>
      </c>
      <c r="D35" s="4">
        <v>45</v>
      </c>
      <c r="E35" s="5">
        <v>15</v>
      </c>
      <c r="F35" s="6">
        <v>30</v>
      </c>
      <c r="G35" s="6"/>
      <c r="H35" s="6"/>
      <c r="I35" s="6"/>
      <c r="J35" s="6"/>
      <c r="K35" s="6"/>
      <c r="L35" s="6"/>
      <c r="M35" s="7"/>
      <c r="N35" s="5"/>
      <c r="O35" s="6"/>
      <c r="P35" s="6"/>
      <c r="Q35" s="6"/>
      <c r="R35" s="6"/>
      <c r="S35" s="6"/>
      <c r="T35" s="6"/>
      <c r="U35" s="7"/>
      <c r="V35" s="5"/>
      <c r="W35" s="6"/>
      <c r="X35" s="6"/>
      <c r="Y35" s="6"/>
      <c r="Z35" s="6"/>
      <c r="AA35" s="6"/>
      <c r="AB35" s="6"/>
      <c r="AC35" s="6"/>
      <c r="AD35" s="7"/>
      <c r="AE35" s="5">
        <v>15</v>
      </c>
      <c r="AF35" s="6">
        <v>30</v>
      </c>
      <c r="AG35" s="6"/>
      <c r="AH35" s="6"/>
      <c r="AI35" s="6">
        <v>5</v>
      </c>
      <c r="AJ35" s="9" t="s">
        <v>171</v>
      </c>
      <c r="AK35" s="5"/>
      <c r="AL35" s="6"/>
      <c r="AM35" s="6"/>
      <c r="AN35" s="6"/>
      <c r="AO35" s="6"/>
      <c r="AP35" s="6"/>
      <c r="AQ35" s="6"/>
      <c r="AR35" s="7"/>
      <c r="AS35" s="5"/>
      <c r="AT35" s="6"/>
      <c r="AU35" s="6"/>
      <c r="AV35" s="6"/>
      <c r="AW35" s="6"/>
      <c r="AX35" s="6"/>
      <c r="AY35" s="6"/>
      <c r="AZ35" s="7"/>
      <c r="BA35" s="11"/>
      <c r="BB35" s="5"/>
      <c r="BC35" s="6"/>
      <c r="BD35" s="6"/>
      <c r="BE35" s="6"/>
      <c r="BF35" s="7"/>
      <c r="BG35" s="12">
        <f t="shared" si="1"/>
        <v>5</v>
      </c>
      <c r="BH35" s="13">
        <v>5</v>
      </c>
    </row>
    <row r="36" spans="1:60" ht="15.75" thickBot="1" x14ac:dyDescent="0.3">
      <c r="A36" s="1">
        <v>12</v>
      </c>
      <c r="B36" s="2" t="s">
        <v>175</v>
      </c>
      <c r="C36" s="3" t="s">
        <v>56</v>
      </c>
      <c r="D36" s="4">
        <v>30</v>
      </c>
      <c r="E36" s="5"/>
      <c r="F36" s="6"/>
      <c r="G36" s="6"/>
      <c r="H36" s="6"/>
      <c r="I36" s="6">
        <v>30</v>
      </c>
      <c r="J36" s="6"/>
      <c r="K36" s="6"/>
      <c r="L36" s="6"/>
      <c r="M36" s="7"/>
      <c r="N36" s="5"/>
      <c r="O36" s="6"/>
      <c r="P36" s="6"/>
      <c r="Q36" s="6"/>
      <c r="R36" s="6"/>
      <c r="S36" s="6"/>
      <c r="T36" s="6"/>
      <c r="U36" s="7"/>
      <c r="V36" s="5"/>
      <c r="W36" s="6"/>
      <c r="X36" s="6"/>
      <c r="Y36" s="6"/>
      <c r="Z36" s="6"/>
      <c r="AA36" s="6"/>
      <c r="AB36" s="6"/>
      <c r="AC36" s="6"/>
      <c r="AD36" s="7"/>
      <c r="AE36" s="5"/>
      <c r="AF36" s="6"/>
      <c r="AG36" s="6"/>
      <c r="AH36" s="6"/>
      <c r="AI36" s="6"/>
      <c r="AJ36" s="7"/>
      <c r="AK36" s="5"/>
      <c r="AL36" s="6"/>
      <c r="AM36" s="6"/>
      <c r="AN36" s="6">
        <v>30</v>
      </c>
      <c r="AO36" s="6"/>
      <c r="AP36" s="6"/>
      <c r="AQ36" s="6">
        <v>2</v>
      </c>
      <c r="AR36" s="7" t="s">
        <v>31</v>
      </c>
      <c r="AS36" s="5"/>
      <c r="AT36" s="6"/>
      <c r="AU36" s="6"/>
      <c r="AV36" s="6"/>
      <c r="AW36" s="6"/>
      <c r="AX36" s="6"/>
      <c r="AY36" s="6"/>
      <c r="AZ36" s="7"/>
      <c r="BA36" s="11"/>
      <c r="BB36" s="5"/>
      <c r="BC36" s="6"/>
      <c r="BD36" s="6"/>
      <c r="BE36" s="6"/>
      <c r="BF36" s="7"/>
      <c r="BG36" s="12">
        <f t="shared" si="1"/>
        <v>2</v>
      </c>
      <c r="BH36" s="13">
        <v>2</v>
      </c>
    </row>
    <row r="37" spans="1:60" ht="15.75" thickBot="1" x14ac:dyDescent="0.3">
      <c r="A37" s="1">
        <v>13</v>
      </c>
      <c r="B37" s="2" t="s">
        <v>130</v>
      </c>
      <c r="C37" s="3" t="s">
        <v>57</v>
      </c>
      <c r="D37" s="4">
        <v>30</v>
      </c>
      <c r="E37" s="5"/>
      <c r="F37" s="6"/>
      <c r="G37" s="6"/>
      <c r="H37" s="6"/>
      <c r="I37" s="6">
        <v>30</v>
      </c>
      <c r="J37" s="6"/>
      <c r="K37" s="6"/>
      <c r="L37" s="6"/>
      <c r="M37" s="7"/>
      <c r="N37" s="5"/>
      <c r="O37" s="6"/>
      <c r="P37" s="6"/>
      <c r="Q37" s="6"/>
      <c r="R37" s="6"/>
      <c r="S37" s="6"/>
      <c r="T37" s="6"/>
      <c r="U37" s="7"/>
      <c r="V37" s="5"/>
      <c r="W37" s="6"/>
      <c r="X37" s="6"/>
      <c r="Y37" s="6"/>
      <c r="Z37" s="6"/>
      <c r="AA37" s="6"/>
      <c r="AB37" s="6"/>
      <c r="AC37" s="6"/>
      <c r="AD37" s="7"/>
      <c r="AE37" s="5"/>
      <c r="AF37" s="6"/>
      <c r="AG37" s="6">
        <v>30</v>
      </c>
      <c r="AH37" s="6"/>
      <c r="AI37" s="6">
        <v>2</v>
      </c>
      <c r="AJ37" s="7" t="s">
        <v>31</v>
      </c>
      <c r="AK37" s="5"/>
      <c r="AL37" s="6"/>
      <c r="AM37" s="6"/>
      <c r="AN37" s="6"/>
      <c r="AO37" s="6"/>
      <c r="AP37" s="6"/>
      <c r="AQ37" s="6"/>
      <c r="AR37" s="7"/>
      <c r="AS37" s="5"/>
      <c r="AT37" s="6"/>
      <c r="AU37" s="6"/>
      <c r="AV37" s="6"/>
      <c r="AW37" s="6"/>
      <c r="AX37" s="6"/>
      <c r="AY37" s="6"/>
      <c r="AZ37" s="7"/>
      <c r="BA37" s="11"/>
      <c r="BB37" s="5"/>
      <c r="BC37" s="6"/>
      <c r="BD37" s="6"/>
      <c r="BE37" s="6"/>
      <c r="BF37" s="7"/>
      <c r="BG37" s="12">
        <f t="shared" si="1"/>
        <v>2</v>
      </c>
      <c r="BH37" s="13"/>
    </row>
    <row r="38" spans="1:60" ht="15.75" thickBot="1" x14ac:dyDescent="0.3">
      <c r="A38" s="1">
        <v>14</v>
      </c>
      <c r="B38" s="2" t="s">
        <v>131</v>
      </c>
      <c r="C38" s="3" t="s">
        <v>58</v>
      </c>
      <c r="D38" s="4">
        <v>15</v>
      </c>
      <c r="E38" s="5"/>
      <c r="F38" s="6"/>
      <c r="G38" s="6"/>
      <c r="H38" s="6"/>
      <c r="I38" s="6">
        <v>15</v>
      </c>
      <c r="J38" s="6"/>
      <c r="K38" s="6"/>
      <c r="L38" s="6"/>
      <c r="M38" s="7"/>
      <c r="N38" s="5"/>
      <c r="O38" s="6"/>
      <c r="P38" s="6"/>
      <c r="Q38" s="6"/>
      <c r="R38" s="6"/>
      <c r="S38" s="6"/>
      <c r="T38" s="6"/>
      <c r="U38" s="7"/>
      <c r="V38" s="5"/>
      <c r="W38" s="6"/>
      <c r="X38" s="6"/>
      <c r="Y38" s="6"/>
      <c r="Z38" s="6"/>
      <c r="AA38" s="6"/>
      <c r="AB38" s="6"/>
      <c r="AC38" s="6"/>
      <c r="AD38" s="7"/>
      <c r="AE38" s="5"/>
      <c r="AF38" s="6"/>
      <c r="AG38" s="6">
        <v>15</v>
      </c>
      <c r="AH38" s="6"/>
      <c r="AI38" s="6">
        <v>1</v>
      </c>
      <c r="AJ38" s="7" t="s">
        <v>31</v>
      </c>
      <c r="AK38" s="5"/>
      <c r="AL38" s="6"/>
      <c r="AM38" s="6"/>
      <c r="AN38" s="6"/>
      <c r="AO38" s="6"/>
      <c r="AP38" s="6"/>
      <c r="AQ38" s="6"/>
      <c r="AR38" s="7"/>
      <c r="AS38" s="5"/>
      <c r="AT38" s="6"/>
      <c r="AU38" s="6"/>
      <c r="AV38" s="6"/>
      <c r="AW38" s="6"/>
      <c r="AX38" s="6"/>
      <c r="AY38" s="6"/>
      <c r="AZ38" s="7"/>
      <c r="BA38" s="11"/>
      <c r="BB38" s="5"/>
      <c r="BC38" s="6"/>
      <c r="BD38" s="6"/>
      <c r="BE38" s="6"/>
      <c r="BF38" s="7"/>
      <c r="BG38" s="12">
        <f t="shared" si="1"/>
        <v>1</v>
      </c>
      <c r="BH38" s="13"/>
    </row>
    <row r="39" spans="1:60" ht="15.75" thickBot="1" x14ac:dyDescent="0.3">
      <c r="A39" s="1">
        <v>15</v>
      </c>
      <c r="B39" s="2" t="s">
        <v>132</v>
      </c>
      <c r="C39" s="64" t="s">
        <v>59</v>
      </c>
      <c r="D39" s="4">
        <v>15</v>
      </c>
      <c r="E39" s="5"/>
      <c r="F39" s="6">
        <v>15</v>
      </c>
      <c r="G39" s="6"/>
      <c r="H39" s="6"/>
      <c r="I39" s="6"/>
      <c r="J39" s="6"/>
      <c r="K39" s="6"/>
      <c r="L39" s="6"/>
      <c r="M39" s="7"/>
      <c r="N39" s="5"/>
      <c r="O39" s="6"/>
      <c r="P39" s="6"/>
      <c r="Q39" s="6"/>
      <c r="R39" s="6"/>
      <c r="S39" s="6"/>
      <c r="T39" s="6"/>
      <c r="U39" s="7"/>
      <c r="V39" s="5"/>
      <c r="W39" s="6"/>
      <c r="X39" s="6"/>
      <c r="Y39" s="6"/>
      <c r="Z39" s="6"/>
      <c r="AA39" s="6"/>
      <c r="AB39" s="6"/>
      <c r="AC39" s="6"/>
      <c r="AD39" s="7"/>
      <c r="AE39" s="5"/>
      <c r="AF39" s="6">
        <v>15</v>
      </c>
      <c r="AG39" s="6"/>
      <c r="AH39" s="6"/>
      <c r="AI39" s="6">
        <v>1</v>
      </c>
      <c r="AJ39" s="7" t="s">
        <v>31</v>
      </c>
      <c r="AK39" s="5"/>
      <c r="AL39" s="6"/>
      <c r="AM39" s="6"/>
      <c r="AN39" s="6"/>
      <c r="AO39" s="6"/>
      <c r="AP39" s="6"/>
      <c r="AQ39" s="6"/>
      <c r="AR39" s="7"/>
      <c r="AS39" s="5"/>
      <c r="AT39" s="6"/>
      <c r="AU39" s="6"/>
      <c r="AV39" s="6"/>
      <c r="AW39" s="6"/>
      <c r="AX39" s="6"/>
      <c r="AY39" s="6"/>
      <c r="AZ39" s="7"/>
      <c r="BA39" s="11"/>
      <c r="BB39" s="5"/>
      <c r="BC39" s="6"/>
      <c r="BD39" s="6"/>
      <c r="BE39" s="6"/>
      <c r="BF39" s="7"/>
      <c r="BG39" s="12">
        <f t="shared" si="1"/>
        <v>1</v>
      </c>
      <c r="BH39" s="13"/>
    </row>
    <row r="40" spans="1:60" ht="15.75" thickBot="1" x14ac:dyDescent="0.3">
      <c r="A40" s="1">
        <v>16</v>
      </c>
      <c r="B40" s="2" t="s">
        <v>133</v>
      </c>
      <c r="C40" s="3" t="s">
        <v>60</v>
      </c>
      <c r="D40" s="4">
        <v>20</v>
      </c>
      <c r="E40" s="5"/>
      <c r="F40" s="6"/>
      <c r="G40" s="6"/>
      <c r="H40" s="6"/>
      <c r="I40" s="6">
        <v>20</v>
      </c>
      <c r="J40" s="6"/>
      <c r="K40" s="6"/>
      <c r="L40" s="6"/>
      <c r="M40" s="7"/>
      <c r="N40" s="5"/>
      <c r="O40" s="6"/>
      <c r="P40" s="6"/>
      <c r="Q40" s="6"/>
      <c r="R40" s="6"/>
      <c r="S40" s="6"/>
      <c r="T40" s="6"/>
      <c r="U40" s="7"/>
      <c r="V40" s="5"/>
      <c r="W40" s="6"/>
      <c r="X40" s="6"/>
      <c r="Y40" s="6"/>
      <c r="Z40" s="6"/>
      <c r="AA40" s="6"/>
      <c r="AB40" s="6"/>
      <c r="AC40" s="6"/>
      <c r="AD40" s="7"/>
      <c r="AE40" s="5"/>
      <c r="AF40" s="6"/>
      <c r="AG40" s="6">
        <v>20</v>
      </c>
      <c r="AH40" s="6"/>
      <c r="AI40" s="6">
        <v>3</v>
      </c>
      <c r="AJ40" s="7" t="s">
        <v>31</v>
      </c>
      <c r="AK40" s="5"/>
      <c r="AL40" s="6"/>
      <c r="AM40" s="6"/>
      <c r="AN40" s="6"/>
      <c r="AO40" s="6"/>
      <c r="AP40" s="6"/>
      <c r="AQ40" s="6"/>
      <c r="AR40" s="7"/>
      <c r="AS40" s="5"/>
      <c r="AT40" s="6"/>
      <c r="AU40" s="6"/>
      <c r="AV40" s="6"/>
      <c r="AW40" s="6"/>
      <c r="AX40" s="6"/>
      <c r="AY40" s="6"/>
      <c r="AZ40" s="7"/>
      <c r="BA40" s="11"/>
      <c r="BB40" s="5"/>
      <c r="BC40" s="6"/>
      <c r="BD40" s="6"/>
      <c r="BE40" s="6"/>
      <c r="BF40" s="7"/>
      <c r="BG40" s="12">
        <f t="shared" si="1"/>
        <v>3</v>
      </c>
      <c r="BH40" s="13"/>
    </row>
    <row r="41" spans="1:60" ht="15.75" thickBot="1" x14ac:dyDescent="0.3">
      <c r="A41" s="1">
        <v>17</v>
      </c>
      <c r="B41" s="2" t="s">
        <v>134</v>
      </c>
      <c r="C41" s="3" t="s">
        <v>61</v>
      </c>
      <c r="D41" s="4">
        <v>30</v>
      </c>
      <c r="E41" s="5"/>
      <c r="F41" s="6"/>
      <c r="G41" s="6"/>
      <c r="H41" s="6"/>
      <c r="I41" s="6">
        <v>30</v>
      </c>
      <c r="J41" s="6"/>
      <c r="K41" s="6"/>
      <c r="L41" s="6"/>
      <c r="M41" s="7"/>
      <c r="N41" s="5"/>
      <c r="O41" s="6"/>
      <c r="P41" s="6"/>
      <c r="Q41" s="6"/>
      <c r="R41" s="6"/>
      <c r="S41" s="6"/>
      <c r="T41" s="6"/>
      <c r="U41" s="7"/>
      <c r="V41" s="5"/>
      <c r="W41" s="6"/>
      <c r="X41" s="6"/>
      <c r="Y41" s="6"/>
      <c r="Z41" s="6"/>
      <c r="AA41" s="6"/>
      <c r="AB41" s="6"/>
      <c r="AC41" s="6"/>
      <c r="AD41" s="7"/>
      <c r="AE41" s="5"/>
      <c r="AF41" s="6"/>
      <c r="AG41" s="6">
        <v>30</v>
      </c>
      <c r="AH41" s="6"/>
      <c r="AI41" s="6">
        <v>2</v>
      </c>
      <c r="AJ41" s="7" t="s">
        <v>31</v>
      </c>
      <c r="AK41" s="5"/>
      <c r="AL41" s="6"/>
      <c r="AM41" s="6"/>
      <c r="AN41" s="6"/>
      <c r="AO41" s="6"/>
      <c r="AP41" s="6"/>
      <c r="AQ41" s="6"/>
      <c r="AR41" s="7"/>
      <c r="AS41" s="5"/>
      <c r="AT41" s="6"/>
      <c r="AU41" s="6"/>
      <c r="AV41" s="6"/>
      <c r="AW41" s="6"/>
      <c r="AX41" s="6"/>
      <c r="AY41" s="6"/>
      <c r="AZ41" s="7"/>
      <c r="BA41" s="11"/>
      <c r="BB41" s="5"/>
      <c r="BC41" s="6"/>
      <c r="BD41" s="6"/>
      <c r="BE41" s="6"/>
      <c r="BF41" s="7"/>
      <c r="BG41" s="12">
        <f t="shared" si="1"/>
        <v>2</v>
      </c>
      <c r="BH41" s="13"/>
    </row>
    <row r="42" spans="1:60" ht="15.75" thickBot="1" x14ac:dyDescent="0.3">
      <c r="A42" s="1">
        <v>18</v>
      </c>
      <c r="B42" s="2" t="s">
        <v>135</v>
      </c>
      <c r="C42" s="3" t="s">
        <v>62</v>
      </c>
      <c r="D42" s="4">
        <v>35</v>
      </c>
      <c r="E42" s="5"/>
      <c r="F42" s="6"/>
      <c r="G42" s="6">
        <v>35</v>
      </c>
      <c r="H42" s="6"/>
      <c r="I42" s="6"/>
      <c r="J42" s="6"/>
      <c r="K42" s="6"/>
      <c r="L42" s="6"/>
      <c r="M42" s="7"/>
      <c r="N42" s="5"/>
      <c r="O42" s="6"/>
      <c r="P42" s="6"/>
      <c r="Q42" s="6"/>
      <c r="R42" s="6"/>
      <c r="S42" s="6"/>
      <c r="T42" s="6"/>
      <c r="U42" s="7"/>
      <c r="V42" s="5"/>
      <c r="W42" s="6"/>
      <c r="X42" s="6"/>
      <c r="Y42" s="6"/>
      <c r="Z42" s="6"/>
      <c r="AA42" s="6"/>
      <c r="AB42" s="6"/>
      <c r="AC42" s="6"/>
      <c r="AD42" s="7"/>
      <c r="AE42" s="5"/>
      <c r="AF42" s="6"/>
      <c r="AG42" s="6"/>
      <c r="AH42" s="6"/>
      <c r="AI42" s="6"/>
      <c r="AJ42" s="7"/>
      <c r="AK42" s="5"/>
      <c r="AL42" s="6"/>
      <c r="AM42" s="6">
        <v>35</v>
      </c>
      <c r="AN42" s="6"/>
      <c r="AO42" s="6"/>
      <c r="AP42" s="6"/>
      <c r="AQ42" s="6">
        <v>6</v>
      </c>
      <c r="AR42" s="7" t="s">
        <v>31</v>
      </c>
      <c r="AS42" s="5"/>
      <c r="AT42" s="6"/>
      <c r="AU42" s="6"/>
      <c r="AV42" s="6"/>
      <c r="AW42" s="6"/>
      <c r="AX42" s="6"/>
      <c r="AY42" s="6"/>
      <c r="AZ42" s="7"/>
      <c r="BA42" s="11"/>
      <c r="BB42" s="5"/>
      <c r="BC42" s="6"/>
      <c r="BD42" s="6"/>
      <c r="BE42" s="6"/>
      <c r="BF42" s="7"/>
      <c r="BG42" s="12">
        <f t="shared" si="1"/>
        <v>6</v>
      </c>
      <c r="BH42" s="13">
        <v>6</v>
      </c>
    </row>
    <row r="43" spans="1:60" ht="15.75" thickBot="1" x14ac:dyDescent="0.3">
      <c r="A43" s="1">
        <v>19</v>
      </c>
      <c r="B43" s="2" t="s">
        <v>176</v>
      </c>
      <c r="C43" s="3" t="s">
        <v>63</v>
      </c>
      <c r="D43" s="4">
        <v>30</v>
      </c>
      <c r="E43" s="5"/>
      <c r="F43" s="6"/>
      <c r="G43" s="6">
        <v>30</v>
      </c>
      <c r="H43" s="6"/>
      <c r="I43" s="6"/>
      <c r="J43" s="6"/>
      <c r="K43" s="6"/>
      <c r="L43" s="6"/>
      <c r="M43" s="7"/>
      <c r="N43" s="5"/>
      <c r="O43" s="6"/>
      <c r="P43" s="6"/>
      <c r="Q43" s="6"/>
      <c r="R43" s="6"/>
      <c r="S43" s="6"/>
      <c r="T43" s="6"/>
      <c r="U43" s="7"/>
      <c r="V43" s="5"/>
      <c r="W43" s="6"/>
      <c r="X43" s="6">
        <v>30</v>
      </c>
      <c r="Y43" s="6"/>
      <c r="Z43" s="6"/>
      <c r="AA43" s="6"/>
      <c r="AB43" s="6"/>
      <c r="AC43" s="6">
        <v>2</v>
      </c>
      <c r="AD43" s="7" t="s">
        <v>31</v>
      </c>
      <c r="AE43" s="5"/>
      <c r="AF43" s="6"/>
      <c r="AG43" s="6"/>
      <c r="AH43" s="6"/>
      <c r="AI43" s="6"/>
      <c r="AJ43" s="7"/>
      <c r="AK43" s="5"/>
      <c r="AL43" s="6"/>
      <c r="AM43" s="6"/>
      <c r="AN43" s="6"/>
      <c r="AO43" s="6"/>
      <c r="AP43" s="6"/>
      <c r="AQ43" s="6"/>
      <c r="AR43" s="7"/>
      <c r="AS43" s="5"/>
      <c r="AT43" s="6"/>
      <c r="AU43" s="6"/>
      <c r="AV43" s="6"/>
      <c r="AW43" s="6"/>
      <c r="AX43" s="6"/>
      <c r="AY43" s="6"/>
      <c r="AZ43" s="7"/>
      <c r="BA43" s="11"/>
      <c r="BB43" s="5"/>
      <c r="BC43" s="6"/>
      <c r="BD43" s="6"/>
      <c r="BE43" s="6"/>
      <c r="BF43" s="7"/>
      <c r="BG43" s="12">
        <f t="shared" si="1"/>
        <v>2</v>
      </c>
      <c r="BH43" s="13"/>
    </row>
    <row r="44" spans="1:60" ht="15.75" thickBot="1" x14ac:dyDescent="0.3">
      <c r="A44" s="1">
        <v>20</v>
      </c>
      <c r="B44" s="2" t="s">
        <v>136</v>
      </c>
      <c r="C44" s="65" t="s">
        <v>87</v>
      </c>
      <c r="D44" s="4">
        <v>30</v>
      </c>
      <c r="E44" s="5"/>
      <c r="F44" s="6"/>
      <c r="G44" s="6"/>
      <c r="H44" s="6"/>
      <c r="I44" s="6">
        <v>30</v>
      </c>
      <c r="J44" s="6"/>
      <c r="K44" s="6"/>
      <c r="L44" s="6"/>
      <c r="M44" s="7"/>
      <c r="N44" s="5"/>
      <c r="O44" s="6"/>
      <c r="P44" s="6"/>
      <c r="Q44" s="6"/>
      <c r="R44" s="6"/>
      <c r="S44" s="6"/>
      <c r="T44" s="6"/>
      <c r="U44" s="7"/>
      <c r="V44" s="5"/>
      <c r="W44" s="6"/>
      <c r="X44" s="6"/>
      <c r="Y44" s="6"/>
      <c r="Z44" s="6"/>
      <c r="AA44" s="6"/>
      <c r="AB44" s="6"/>
      <c r="AC44" s="6"/>
      <c r="AD44" s="7"/>
      <c r="AE44" s="5"/>
      <c r="AF44" s="6"/>
      <c r="AG44" s="6"/>
      <c r="AH44" s="6"/>
      <c r="AI44" s="6"/>
      <c r="AJ44" s="7"/>
      <c r="AK44" s="5"/>
      <c r="AL44" s="6"/>
      <c r="AM44" s="6"/>
      <c r="AN44" s="6">
        <v>30</v>
      </c>
      <c r="AO44" s="6"/>
      <c r="AP44" s="6"/>
      <c r="AQ44" s="6">
        <v>3</v>
      </c>
      <c r="AR44" s="7" t="s">
        <v>31</v>
      </c>
      <c r="AS44" s="5"/>
      <c r="AT44" s="6"/>
      <c r="AU44" s="6"/>
      <c r="AV44" s="6"/>
      <c r="AW44" s="6"/>
      <c r="AX44" s="6"/>
      <c r="AY44" s="6"/>
      <c r="AZ44" s="7"/>
      <c r="BA44" s="11"/>
      <c r="BB44" s="5"/>
      <c r="BC44" s="6"/>
      <c r="BD44" s="6"/>
      <c r="BE44" s="6"/>
      <c r="BF44" s="7"/>
      <c r="BG44" s="12">
        <f t="shared" si="1"/>
        <v>3</v>
      </c>
      <c r="BH44" s="13">
        <v>3</v>
      </c>
    </row>
    <row r="45" spans="1:60" ht="15.75" thickBot="1" x14ac:dyDescent="0.3">
      <c r="A45" s="1">
        <v>21</v>
      </c>
      <c r="B45" s="2" t="s">
        <v>137</v>
      </c>
      <c r="C45" s="65" t="s">
        <v>64</v>
      </c>
      <c r="D45" s="4">
        <v>30</v>
      </c>
      <c r="E45" s="5"/>
      <c r="F45" s="6">
        <v>30</v>
      </c>
      <c r="G45" s="6"/>
      <c r="H45" s="6"/>
      <c r="I45" s="6"/>
      <c r="J45" s="6"/>
      <c r="K45" s="6"/>
      <c r="L45" s="6"/>
      <c r="M45" s="7"/>
      <c r="N45" s="5"/>
      <c r="O45" s="6"/>
      <c r="P45" s="6"/>
      <c r="Q45" s="6"/>
      <c r="R45" s="6"/>
      <c r="S45" s="6"/>
      <c r="T45" s="6"/>
      <c r="U45" s="7"/>
      <c r="V45" s="5"/>
      <c r="W45" s="6"/>
      <c r="X45" s="6"/>
      <c r="Y45" s="6"/>
      <c r="Z45" s="6"/>
      <c r="AA45" s="6"/>
      <c r="AB45" s="6"/>
      <c r="AC45" s="6"/>
      <c r="AD45" s="7"/>
      <c r="AE45" s="5"/>
      <c r="AF45" s="6"/>
      <c r="AG45" s="6"/>
      <c r="AH45" s="6"/>
      <c r="AI45" s="6"/>
      <c r="AJ45" s="7"/>
      <c r="AK45" s="5"/>
      <c r="AL45" s="6"/>
      <c r="AM45" s="6"/>
      <c r="AN45" s="6"/>
      <c r="AO45" s="6"/>
      <c r="AP45" s="6"/>
      <c r="AQ45" s="6"/>
      <c r="AR45" s="7"/>
      <c r="AS45" s="5"/>
      <c r="AT45" s="6">
        <v>30</v>
      </c>
      <c r="AU45" s="6"/>
      <c r="AV45" s="6"/>
      <c r="AW45" s="6"/>
      <c r="AX45" s="6"/>
      <c r="AY45" s="6">
        <v>3</v>
      </c>
      <c r="AZ45" s="7" t="s">
        <v>31</v>
      </c>
      <c r="BA45" s="11"/>
      <c r="BB45" s="5"/>
      <c r="BC45" s="6"/>
      <c r="BD45" s="6"/>
      <c r="BE45" s="6"/>
      <c r="BF45" s="7"/>
      <c r="BG45" s="12">
        <f t="shared" si="1"/>
        <v>3</v>
      </c>
      <c r="BH45" s="13">
        <v>3</v>
      </c>
    </row>
    <row r="46" spans="1:60" ht="15.75" thickBot="1" x14ac:dyDescent="0.3">
      <c r="A46" s="1">
        <v>22</v>
      </c>
      <c r="B46" s="2" t="s">
        <v>138</v>
      </c>
      <c r="C46" s="65" t="s">
        <v>65</v>
      </c>
      <c r="D46" s="4">
        <v>15</v>
      </c>
      <c r="E46" s="5"/>
      <c r="F46" s="6">
        <v>15</v>
      </c>
      <c r="G46" s="6"/>
      <c r="H46" s="6"/>
      <c r="I46" s="6"/>
      <c r="J46" s="6"/>
      <c r="K46" s="6"/>
      <c r="L46" s="6"/>
      <c r="M46" s="7"/>
      <c r="N46" s="5"/>
      <c r="O46" s="6"/>
      <c r="P46" s="6"/>
      <c r="Q46" s="6"/>
      <c r="R46" s="6"/>
      <c r="S46" s="6"/>
      <c r="T46" s="6"/>
      <c r="U46" s="7"/>
      <c r="V46" s="5"/>
      <c r="W46" s="6"/>
      <c r="X46" s="6"/>
      <c r="Y46" s="6"/>
      <c r="Z46" s="6"/>
      <c r="AA46" s="6"/>
      <c r="AB46" s="6"/>
      <c r="AC46" s="6"/>
      <c r="AD46" s="7"/>
      <c r="AE46" s="5"/>
      <c r="AF46" s="6"/>
      <c r="AG46" s="6"/>
      <c r="AH46" s="6"/>
      <c r="AI46" s="6"/>
      <c r="AJ46" s="7"/>
      <c r="AK46" s="5"/>
      <c r="AL46" s="6"/>
      <c r="AM46" s="6"/>
      <c r="AN46" s="6"/>
      <c r="AO46" s="6"/>
      <c r="AP46" s="6"/>
      <c r="AQ46" s="6"/>
      <c r="AR46" s="7"/>
      <c r="AS46" s="5"/>
      <c r="AT46" s="6"/>
      <c r="AU46" s="6"/>
      <c r="AV46" s="6"/>
      <c r="AW46" s="6"/>
      <c r="AX46" s="6"/>
      <c r="AY46" s="6"/>
      <c r="AZ46" s="7"/>
      <c r="BA46" s="11">
        <v>15</v>
      </c>
      <c r="BB46" s="5"/>
      <c r="BC46" s="6"/>
      <c r="BD46" s="6"/>
      <c r="BE46" s="6">
        <v>2</v>
      </c>
      <c r="BF46" s="7" t="s">
        <v>31</v>
      </c>
      <c r="BG46" s="12">
        <f t="shared" si="1"/>
        <v>2</v>
      </c>
      <c r="BH46" s="13">
        <v>2</v>
      </c>
    </row>
    <row r="47" spans="1:60" ht="15.75" thickBot="1" x14ac:dyDescent="0.3">
      <c r="A47" s="1">
        <v>23</v>
      </c>
      <c r="B47" s="2" t="s">
        <v>139</v>
      </c>
      <c r="C47" s="65" t="s">
        <v>66</v>
      </c>
      <c r="D47" s="4">
        <v>30</v>
      </c>
      <c r="E47" s="5"/>
      <c r="F47" s="6"/>
      <c r="G47" s="6">
        <v>30</v>
      </c>
      <c r="H47" s="6"/>
      <c r="I47" s="6"/>
      <c r="J47" s="6"/>
      <c r="K47" s="6"/>
      <c r="L47" s="6"/>
      <c r="M47" s="7"/>
      <c r="N47" s="5"/>
      <c r="O47" s="6"/>
      <c r="P47" s="6"/>
      <c r="Q47" s="6"/>
      <c r="R47" s="6"/>
      <c r="S47" s="6"/>
      <c r="T47" s="6"/>
      <c r="U47" s="7"/>
      <c r="V47" s="5"/>
      <c r="W47" s="6"/>
      <c r="X47" s="6"/>
      <c r="Y47" s="6"/>
      <c r="Z47" s="6"/>
      <c r="AA47" s="6"/>
      <c r="AB47" s="6"/>
      <c r="AC47" s="6"/>
      <c r="AD47" s="7"/>
      <c r="AE47" s="5"/>
      <c r="AF47" s="6"/>
      <c r="AG47" s="6"/>
      <c r="AH47" s="6"/>
      <c r="AI47" s="6"/>
      <c r="AJ47" s="7"/>
      <c r="AK47" s="5"/>
      <c r="AL47" s="6"/>
      <c r="AM47" s="6"/>
      <c r="AN47" s="6"/>
      <c r="AO47" s="6"/>
      <c r="AP47" s="6"/>
      <c r="AQ47" s="6"/>
      <c r="AR47" s="7"/>
      <c r="AS47" s="5"/>
      <c r="AT47" s="6"/>
      <c r="AU47" s="6">
        <v>30</v>
      </c>
      <c r="AV47" s="6"/>
      <c r="AW47" s="6"/>
      <c r="AX47" s="6"/>
      <c r="AY47" s="6">
        <v>3</v>
      </c>
      <c r="AZ47" s="7" t="s">
        <v>31</v>
      </c>
      <c r="BA47" s="11"/>
      <c r="BB47" s="5"/>
      <c r="BC47" s="6"/>
      <c r="BD47" s="6"/>
      <c r="BE47" s="6"/>
      <c r="BF47" s="7"/>
      <c r="BG47" s="12">
        <f t="shared" si="1"/>
        <v>3</v>
      </c>
      <c r="BH47" s="13">
        <v>3</v>
      </c>
    </row>
    <row r="48" spans="1:60" ht="15.75" thickBot="1" x14ac:dyDescent="0.3">
      <c r="A48" s="1">
        <v>24</v>
      </c>
      <c r="B48" s="2" t="s">
        <v>159</v>
      </c>
      <c r="C48" s="65" t="s">
        <v>67</v>
      </c>
      <c r="D48" s="4">
        <v>30</v>
      </c>
      <c r="E48" s="5"/>
      <c r="F48" s="6"/>
      <c r="G48" s="6">
        <v>30</v>
      </c>
      <c r="H48" s="6"/>
      <c r="I48" s="6"/>
      <c r="J48" s="6"/>
      <c r="K48" s="6"/>
      <c r="L48" s="6"/>
      <c r="M48" s="7"/>
      <c r="N48" s="5"/>
      <c r="O48" s="6"/>
      <c r="P48" s="6"/>
      <c r="Q48" s="6"/>
      <c r="R48" s="6"/>
      <c r="S48" s="6"/>
      <c r="T48" s="6"/>
      <c r="U48" s="7"/>
      <c r="V48" s="5"/>
      <c r="W48" s="6"/>
      <c r="X48" s="6"/>
      <c r="Y48" s="6"/>
      <c r="Z48" s="6"/>
      <c r="AA48" s="6"/>
      <c r="AB48" s="6"/>
      <c r="AC48" s="6"/>
      <c r="AD48" s="7"/>
      <c r="AE48" s="5"/>
      <c r="AF48" s="6"/>
      <c r="AG48" s="6"/>
      <c r="AH48" s="6"/>
      <c r="AI48" s="6"/>
      <c r="AJ48" s="7"/>
      <c r="AK48" s="5"/>
      <c r="AL48" s="6"/>
      <c r="AM48" s="6"/>
      <c r="AN48" s="6"/>
      <c r="AO48" s="6"/>
      <c r="AP48" s="6"/>
      <c r="AQ48" s="6"/>
      <c r="AR48" s="7"/>
      <c r="AS48" s="5"/>
      <c r="AT48" s="6"/>
      <c r="AU48" s="6">
        <v>30</v>
      </c>
      <c r="AV48" s="6"/>
      <c r="AW48" s="6"/>
      <c r="AX48" s="6"/>
      <c r="AY48" s="6">
        <v>3</v>
      </c>
      <c r="AZ48" s="7" t="s">
        <v>31</v>
      </c>
      <c r="BA48" s="11"/>
      <c r="BB48" s="5"/>
      <c r="BC48" s="6"/>
      <c r="BD48" s="6"/>
      <c r="BE48" s="6"/>
      <c r="BF48" s="7"/>
      <c r="BG48" s="12">
        <f t="shared" si="1"/>
        <v>3</v>
      </c>
      <c r="BH48" s="13"/>
    </row>
    <row r="49" spans="1:60" ht="15.75" thickBot="1" x14ac:dyDescent="0.3">
      <c r="A49" s="44">
        <v>25</v>
      </c>
      <c r="B49" s="60" t="s">
        <v>160</v>
      </c>
      <c r="C49" s="134" t="s">
        <v>88</v>
      </c>
      <c r="D49" s="44">
        <v>30</v>
      </c>
      <c r="E49" s="47"/>
      <c r="F49" s="48"/>
      <c r="G49" s="48">
        <v>30</v>
      </c>
      <c r="H49" s="48"/>
      <c r="I49" s="48"/>
      <c r="J49" s="48"/>
      <c r="K49" s="48"/>
      <c r="L49" s="48"/>
      <c r="M49" s="49"/>
      <c r="N49" s="47"/>
      <c r="O49" s="48"/>
      <c r="P49" s="48"/>
      <c r="Q49" s="48"/>
      <c r="R49" s="48"/>
      <c r="S49" s="48"/>
      <c r="T49" s="48"/>
      <c r="U49" s="49"/>
      <c r="V49" s="47"/>
      <c r="W49" s="48"/>
      <c r="X49" s="48"/>
      <c r="Y49" s="48"/>
      <c r="Z49" s="48"/>
      <c r="AA49" s="48"/>
      <c r="AB49" s="48"/>
      <c r="AC49" s="48"/>
      <c r="AD49" s="49"/>
      <c r="AE49" s="47"/>
      <c r="AF49" s="48"/>
      <c r="AG49" s="48"/>
      <c r="AH49" s="48"/>
      <c r="AI49" s="48"/>
      <c r="AJ49" s="49"/>
      <c r="AK49" s="47"/>
      <c r="AL49" s="48"/>
      <c r="AM49" s="48"/>
      <c r="AN49" s="48"/>
      <c r="AO49" s="48"/>
      <c r="AP49" s="48"/>
      <c r="AQ49" s="48"/>
      <c r="AR49" s="49"/>
      <c r="AS49" s="47"/>
      <c r="AT49" s="48"/>
      <c r="AU49" s="48"/>
      <c r="AV49" s="48"/>
      <c r="AW49" s="48"/>
      <c r="AX49" s="48"/>
      <c r="AY49" s="48"/>
      <c r="AZ49" s="49"/>
      <c r="BA49" s="50"/>
      <c r="BB49" s="47">
        <v>30</v>
      </c>
      <c r="BC49" s="48"/>
      <c r="BD49" s="48"/>
      <c r="BE49" s="48">
        <v>3</v>
      </c>
      <c r="BF49" s="49" t="s">
        <v>31</v>
      </c>
      <c r="BG49" s="51">
        <f t="shared" si="1"/>
        <v>3</v>
      </c>
      <c r="BH49" s="52">
        <v>3</v>
      </c>
    </row>
    <row r="50" spans="1:60" ht="13.5" thickBot="1" x14ac:dyDescent="0.3">
      <c r="A50" s="186" t="s">
        <v>68</v>
      </c>
      <c r="B50" s="187"/>
      <c r="C50" s="187"/>
      <c r="D50" s="25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53"/>
      <c r="BH50" s="34"/>
    </row>
    <row r="51" spans="1:60" ht="115.5" thickBot="1" x14ac:dyDescent="0.3">
      <c r="A51" s="66">
        <v>37</v>
      </c>
      <c r="B51" s="66" t="s">
        <v>140</v>
      </c>
      <c r="C51" s="67" t="s">
        <v>164</v>
      </c>
      <c r="D51" s="66">
        <v>60</v>
      </c>
      <c r="E51" s="68"/>
      <c r="F51" s="69"/>
      <c r="G51" s="69"/>
      <c r="H51" s="69"/>
      <c r="I51" s="69">
        <v>60</v>
      </c>
      <c r="J51" s="69"/>
      <c r="K51" s="69"/>
      <c r="L51" s="69"/>
      <c r="M51" s="70"/>
      <c r="N51" s="68"/>
      <c r="O51" s="69"/>
      <c r="P51" s="69"/>
      <c r="Q51" s="69"/>
      <c r="R51" s="69"/>
      <c r="S51" s="69"/>
      <c r="T51" s="69"/>
      <c r="U51" s="70"/>
      <c r="V51" s="68"/>
      <c r="W51" s="69"/>
      <c r="X51" s="69"/>
      <c r="Y51" s="69"/>
      <c r="Z51" s="69"/>
      <c r="AA51" s="69"/>
      <c r="AB51" s="69"/>
      <c r="AC51" s="69"/>
      <c r="AD51" s="70"/>
      <c r="AE51" s="68"/>
      <c r="AF51" s="69"/>
      <c r="AG51" s="69">
        <v>60</v>
      </c>
      <c r="AH51" s="69"/>
      <c r="AI51" s="69">
        <v>4</v>
      </c>
      <c r="AJ51" s="70" t="s">
        <v>31</v>
      </c>
      <c r="AK51" s="68"/>
      <c r="AL51" s="69"/>
      <c r="AM51" s="69"/>
      <c r="AN51" s="69"/>
      <c r="AO51" s="69"/>
      <c r="AP51" s="69"/>
      <c r="AQ51" s="69"/>
      <c r="AR51" s="70"/>
      <c r="AS51" s="68"/>
      <c r="AT51" s="69"/>
      <c r="AU51" s="69"/>
      <c r="AV51" s="69"/>
      <c r="AW51" s="69"/>
      <c r="AX51" s="69"/>
      <c r="AY51" s="69"/>
      <c r="AZ51" s="70"/>
      <c r="BA51" s="71"/>
      <c r="BB51" s="68"/>
      <c r="BC51" s="69"/>
      <c r="BD51" s="69"/>
      <c r="BE51" s="69"/>
      <c r="BF51" s="70"/>
      <c r="BG51" s="66">
        <f>AC51+AI51+AQ51+AY51+BE51+T51</f>
        <v>4</v>
      </c>
      <c r="BH51" s="72"/>
    </row>
    <row r="52" spans="1:60" ht="102.75" thickBot="1" x14ac:dyDescent="0.3">
      <c r="A52" s="51">
        <v>38</v>
      </c>
      <c r="B52" s="51" t="s">
        <v>140</v>
      </c>
      <c r="C52" s="73" t="s">
        <v>165</v>
      </c>
      <c r="D52" s="51">
        <v>60</v>
      </c>
      <c r="E52" s="74"/>
      <c r="F52" s="75"/>
      <c r="G52" s="75"/>
      <c r="H52" s="75"/>
      <c r="I52" s="75">
        <v>60</v>
      </c>
      <c r="J52" s="75"/>
      <c r="K52" s="75"/>
      <c r="L52" s="75"/>
      <c r="M52" s="76"/>
      <c r="N52" s="74"/>
      <c r="O52" s="75"/>
      <c r="P52" s="75"/>
      <c r="Q52" s="75"/>
      <c r="R52" s="75"/>
      <c r="S52" s="75"/>
      <c r="T52" s="75"/>
      <c r="U52" s="76"/>
      <c r="V52" s="74"/>
      <c r="W52" s="75"/>
      <c r="X52" s="75"/>
      <c r="Y52" s="75"/>
      <c r="Z52" s="75"/>
      <c r="AA52" s="75"/>
      <c r="AB52" s="75"/>
      <c r="AC52" s="75"/>
      <c r="AD52" s="76"/>
      <c r="AE52" s="74"/>
      <c r="AF52" s="75"/>
      <c r="AG52" s="75"/>
      <c r="AH52" s="75"/>
      <c r="AI52" s="75"/>
      <c r="AJ52" s="76"/>
      <c r="AK52" s="74"/>
      <c r="AL52" s="75"/>
      <c r="AM52" s="75"/>
      <c r="AN52" s="75">
        <v>60</v>
      </c>
      <c r="AO52" s="75"/>
      <c r="AP52" s="75"/>
      <c r="AQ52" s="75">
        <v>4</v>
      </c>
      <c r="AR52" s="76" t="s">
        <v>31</v>
      </c>
      <c r="AS52" s="74"/>
      <c r="AT52" s="75"/>
      <c r="AU52" s="75"/>
      <c r="AV52" s="75"/>
      <c r="AW52" s="75"/>
      <c r="AX52" s="75"/>
      <c r="AY52" s="75"/>
      <c r="AZ52" s="76"/>
      <c r="BA52" s="77"/>
      <c r="BB52" s="74"/>
      <c r="BC52" s="75"/>
      <c r="BD52" s="75"/>
      <c r="BE52" s="75"/>
      <c r="BF52" s="76"/>
      <c r="BG52" s="51">
        <f>AC52+AI52+AQ52+AY52+BE52+T52</f>
        <v>4</v>
      </c>
      <c r="BH52" s="57"/>
    </row>
    <row r="53" spans="1:60" ht="13.5" thickBot="1" x14ac:dyDescent="0.3">
      <c r="A53" s="66">
        <v>39</v>
      </c>
      <c r="B53" s="51" t="s">
        <v>69</v>
      </c>
      <c r="C53" s="73" t="s">
        <v>70</v>
      </c>
      <c r="D53" s="51">
        <v>60</v>
      </c>
      <c r="E53" s="74"/>
      <c r="F53" s="75"/>
      <c r="G53" s="75"/>
      <c r="H53" s="75"/>
      <c r="I53" s="75"/>
      <c r="J53" s="75">
        <v>60</v>
      </c>
      <c r="K53" s="75"/>
      <c r="L53" s="75"/>
      <c r="M53" s="76"/>
      <c r="N53" s="74"/>
      <c r="O53" s="75"/>
      <c r="P53" s="75"/>
      <c r="Q53" s="75"/>
      <c r="R53" s="75"/>
      <c r="S53" s="75"/>
      <c r="T53" s="75"/>
      <c r="U53" s="76"/>
      <c r="V53" s="74"/>
      <c r="W53" s="75"/>
      <c r="X53" s="75"/>
      <c r="Y53" s="75"/>
      <c r="Z53" s="75"/>
      <c r="AA53" s="75"/>
      <c r="AB53" s="75"/>
      <c r="AC53" s="75"/>
      <c r="AD53" s="76"/>
      <c r="AE53" s="74"/>
      <c r="AF53" s="75"/>
      <c r="AG53" s="75"/>
      <c r="AH53" s="75"/>
      <c r="AI53" s="75"/>
      <c r="AJ53" s="76"/>
      <c r="AK53" s="74"/>
      <c r="AL53" s="75"/>
      <c r="AM53" s="75"/>
      <c r="AN53" s="75"/>
      <c r="AO53" s="75"/>
      <c r="AP53" s="75"/>
      <c r="AQ53" s="75"/>
      <c r="AR53" s="76"/>
      <c r="AS53" s="74"/>
      <c r="AT53" s="75"/>
      <c r="AU53" s="75"/>
      <c r="AV53" s="75"/>
      <c r="AW53" s="75">
        <v>30</v>
      </c>
      <c r="AX53" s="75"/>
      <c r="AY53" s="75">
        <v>4</v>
      </c>
      <c r="AZ53" s="76" t="s">
        <v>34</v>
      </c>
      <c r="BA53" s="77"/>
      <c r="BB53" s="74"/>
      <c r="BC53" s="75"/>
      <c r="BD53" s="75">
        <v>30</v>
      </c>
      <c r="BE53" s="75">
        <v>6</v>
      </c>
      <c r="BF53" s="76" t="s">
        <v>34</v>
      </c>
      <c r="BG53" s="51">
        <f>AC53+AI53+AQ53+AY53+BE53+T53</f>
        <v>10</v>
      </c>
      <c r="BH53" s="57">
        <v>10</v>
      </c>
    </row>
    <row r="54" spans="1:60" ht="115.5" thickBot="1" x14ac:dyDescent="0.3">
      <c r="A54" s="66">
        <v>40</v>
      </c>
      <c r="B54" s="51" t="s">
        <v>141</v>
      </c>
      <c r="C54" s="78" t="s">
        <v>166</v>
      </c>
      <c r="D54" s="51">
        <v>90</v>
      </c>
      <c r="E54" s="74"/>
      <c r="F54" s="75"/>
      <c r="G54" s="75"/>
      <c r="H54" s="75"/>
      <c r="I54" s="75">
        <v>90</v>
      </c>
      <c r="J54" s="75"/>
      <c r="K54" s="75"/>
      <c r="L54" s="75"/>
      <c r="M54" s="76"/>
      <c r="N54" s="74"/>
      <c r="O54" s="75"/>
      <c r="P54" s="75"/>
      <c r="Q54" s="75"/>
      <c r="R54" s="75"/>
      <c r="S54" s="75"/>
      <c r="T54" s="75"/>
      <c r="U54" s="76"/>
      <c r="V54" s="74"/>
      <c r="W54" s="75"/>
      <c r="X54" s="75"/>
      <c r="Y54" s="75"/>
      <c r="Z54" s="75"/>
      <c r="AA54" s="75"/>
      <c r="AB54" s="75"/>
      <c r="AC54" s="75"/>
      <c r="AD54" s="76"/>
      <c r="AE54" s="74"/>
      <c r="AF54" s="75"/>
      <c r="AG54" s="75"/>
      <c r="AH54" s="75"/>
      <c r="AI54" s="75"/>
      <c r="AJ54" s="76"/>
      <c r="AK54" s="74"/>
      <c r="AL54" s="75"/>
      <c r="AM54" s="75"/>
      <c r="AN54" s="75"/>
      <c r="AO54" s="75"/>
      <c r="AP54" s="75"/>
      <c r="AQ54" s="75"/>
      <c r="AR54" s="76"/>
      <c r="AS54" s="74"/>
      <c r="AT54" s="75"/>
      <c r="AU54" s="75"/>
      <c r="AV54" s="75">
        <v>90</v>
      </c>
      <c r="AW54" s="75"/>
      <c r="AX54" s="75"/>
      <c r="AY54" s="75">
        <v>6</v>
      </c>
      <c r="AZ54" s="76" t="s">
        <v>31</v>
      </c>
      <c r="BA54" s="77"/>
      <c r="BB54" s="74"/>
      <c r="BC54" s="75"/>
      <c r="BD54" s="75"/>
      <c r="BE54" s="75"/>
      <c r="BF54" s="76"/>
      <c r="BG54" s="51">
        <v>6</v>
      </c>
      <c r="BH54" s="57"/>
    </row>
    <row r="55" spans="1:60" ht="141" thickBot="1" x14ac:dyDescent="0.3">
      <c r="A55" s="66">
        <v>41</v>
      </c>
      <c r="B55" s="51" t="s">
        <v>142</v>
      </c>
      <c r="C55" s="73" t="s">
        <v>167</v>
      </c>
      <c r="D55" s="51">
        <v>120</v>
      </c>
      <c r="E55" s="74"/>
      <c r="F55" s="75"/>
      <c r="G55" s="75"/>
      <c r="H55" s="75"/>
      <c r="I55" s="75">
        <v>120</v>
      </c>
      <c r="J55" s="75"/>
      <c r="K55" s="75"/>
      <c r="L55" s="75"/>
      <c r="M55" s="76"/>
      <c r="N55" s="74"/>
      <c r="O55" s="75"/>
      <c r="P55" s="75"/>
      <c r="Q55" s="75"/>
      <c r="R55" s="75"/>
      <c r="S55" s="75"/>
      <c r="T55" s="75"/>
      <c r="U55" s="76"/>
      <c r="V55" s="74"/>
      <c r="W55" s="75"/>
      <c r="X55" s="75"/>
      <c r="Y55" s="75"/>
      <c r="Z55" s="75"/>
      <c r="AA55" s="75"/>
      <c r="AB55" s="75"/>
      <c r="AC55" s="75"/>
      <c r="AD55" s="76"/>
      <c r="AE55" s="74"/>
      <c r="AF55" s="75"/>
      <c r="AG55" s="75"/>
      <c r="AH55" s="75"/>
      <c r="AI55" s="75"/>
      <c r="AJ55" s="76"/>
      <c r="AK55" s="74"/>
      <c r="AL55" s="75"/>
      <c r="AM55" s="75"/>
      <c r="AN55" s="75"/>
      <c r="AO55" s="75"/>
      <c r="AP55" s="75"/>
      <c r="AQ55" s="75"/>
      <c r="AR55" s="76"/>
      <c r="AS55" s="74"/>
      <c r="AT55" s="75"/>
      <c r="AU55" s="75"/>
      <c r="AV55" s="75"/>
      <c r="AW55" s="75"/>
      <c r="AX55" s="75"/>
      <c r="AY55" s="75"/>
      <c r="AZ55" s="76"/>
      <c r="BA55" s="77"/>
      <c r="BB55" s="74"/>
      <c r="BC55" s="75">
        <v>120</v>
      </c>
      <c r="BD55" s="75"/>
      <c r="BE55" s="75">
        <v>12</v>
      </c>
      <c r="BF55" s="76" t="s">
        <v>31</v>
      </c>
      <c r="BG55" s="51">
        <v>12</v>
      </c>
      <c r="BH55" s="57"/>
    </row>
    <row r="56" spans="1:60" ht="13.5" thickBot="1" x14ac:dyDescent="0.3">
      <c r="A56" s="189" t="s">
        <v>71</v>
      </c>
      <c r="B56" s="190"/>
      <c r="C56" s="191"/>
      <c r="D56" s="139">
        <f t="shared" ref="D56:T56" si="2">SUM(D11:D55)</f>
        <v>1600</v>
      </c>
      <c r="E56" s="136">
        <f t="shared" si="2"/>
        <v>210</v>
      </c>
      <c r="F56" s="79">
        <f t="shared" si="2"/>
        <v>420</v>
      </c>
      <c r="G56" s="79">
        <f t="shared" si="2"/>
        <v>155</v>
      </c>
      <c r="H56" s="79">
        <f t="shared" si="2"/>
        <v>45</v>
      </c>
      <c r="I56" s="79">
        <f t="shared" si="2"/>
        <v>530</v>
      </c>
      <c r="J56" s="79">
        <f t="shared" si="2"/>
        <v>60</v>
      </c>
      <c r="K56" s="79">
        <f t="shared" si="2"/>
        <v>120</v>
      </c>
      <c r="L56" s="79">
        <f t="shared" si="2"/>
        <v>60</v>
      </c>
      <c r="M56" s="80">
        <f t="shared" si="2"/>
        <v>0</v>
      </c>
      <c r="N56" s="136">
        <f t="shared" si="2"/>
        <v>75</v>
      </c>
      <c r="O56" s="79">
        <f t="shared" si="2"/>
        <v>90</v>
      </c>
      <c r="P56" s="79">
        <f t="shared" si="2"/>
        <v>30</v>
      </c>
      <c r="Q56" s="79">
        <f t="shared" si="2"/>
        <v>30</v>
      </c>
      <c r="R56" s="79">
        <f t="shared" si="2"/>
        <v>30</v>
      </c>
      <c r="S56" s="79">
        <f t="shared" si="2"/>
        <v>30</v>
      </c>
      <c r="T56" s="79">
        <f t="shared" si="2"/>
        <v>30</v>
      </c>
      <c r="U56" s="80"/>
      <c r="V56" s="136">
        <f t="shared" ref="V56:AC56" si="3">SUM(V11:V55)</f>
        <v>60</v>
      </c>
      <c r="W56" s="79">
        <f t="shared" si="3"/>
        <v>180</v>
      </c>
      <c r="X56" s="79">
        <f t="shared" si="3"/>
        <v>30</v>
      </c>
      <c r="Y56" s="79">
        <f t="shared" si="3"/>
        <v>15</v>
      </c>
      <c r="Z56" s="79">
        <f t="shared" si="3"/>
        <v>15</v>
      </c>
      <c r="AA56" s="79">
        <f t="shared" si="3"/>
        <v>30</v>
      </c>
      <c r="AB56" s="79">
        <f t="shared" si="3"/>
        <v>30</v>
      </c>
      <c r="AC56" s="79">
        <f t="shared" si="3"/>
        <v>30</v>
      </c>
      <c r="AD56" s="80"/>
      <c r="AE56" s="136">
        <f>SUM(AE11:AE55)</f>
        <v>30</v>
      </c>
      <c r="AF56" s="79">
        <f>SUM(AF11:AF55)</f>
        <v>75</v>
      </c>
      <c r="AG56" s="79">
        <f>SUM(AG11:AG55)</f>
        <v>155</v>
      </c>
      <c r="AH56" s="79">
        <f>SUM(AH11:AH55)</f>
        <v>30</v>
      </c>
      <c r="AI56" s="79">
        <f>SUM(AI11:AI55)</f>
        <v>25</v>
      </c>
      <c r="AJ56" s="80"/>
      <c r="AK56" s="136">
        <f t="shared" ref="AK56:AQ56" si="4">SUM(AK11:AK55)</f>
        <v>15</v>
      </c>
      <c r="AL56" s="79">
        <f t="shared" si="4"/>
        <v>30</v>
      </c>
      <c r="AM56" s="79">
        <f t="shared" si="4"/>
        <v>35</v>
      </c>
      <c r="AN56" s="79">
        <f t="shared" si="4"/>
        <v>120</v>
      </c>
      <c r="AO56" s="79">
        <f t="shared" si="4"/>
        <v>30</v>
      </c>
      <c r="AP56" s="79">
        <f t="shared" si="4"/>
        <v>0</v>
      </c>
      <c r="AQ56" s="79">
        <f t="shared" si="4"/>
        <v>21</v>
      </c>
      <c r="AR56" s="80"/>
      <c r="AS56" s="136">
        <f>SUM(AS11:AS55)</f>
        <v>30</v>
      </c>
      <c r="AT56" s="79">
        <f>SUM(AT11:AT55)</f>
        <v>30</v>
      </c>
      <c r="AU56" s="79">
        <f>SUM(AU11:AU55)</f>
        <v>60</v>
      </c>
      <c r="AV56" s="79">
        <f>SUM(AV11:AV55)</f>
        <v>90</v>
      </c>
      <c r="AW56" s="79">
        <f>SUM(AW11:AW55)</f>
        <v>30</v>
      </c>
      <c r="AX56" s="79">
        <v>0</v>
      </c>
      <c r="AY56" s="79">
        <f>SUM(AY11:AY55)</f>
        <v>21</v>
      </c>
      <c r="AZ56" s="80"/>
      <c r="BA56" s="136">
        <v>15</v>
      </c>
      <c r="BB56" s="79">
        <f>SUM(BB11:BB55)</f>
        <v>30</v>
      </c>
      <c r="BC56" s="79">
        <f>SUM(BC11:BC55)</f>
        <v>120</v>
      </c>
      <c r="BD56" s="79">
        <f>SUM(BD11:BD55)</f>
        <v>30</v>
      </c>
      <c r="BE56" s="79">
        <f>SUM(BE11:BE55)</f>
        <v>23</v>
      </c>
      <c r="BF56" s="142"/>
      <c r="BG56" s="131">
        <f>SUM(BG11:BG55)</f>
        <v>150</v>
      </c>
      <c r="BH56" s="80">
        <f>SUM(BH11:BH55)</f>
        <v>86</v>
      </c>
    </row>
    <row r="57" spans="1:60" ht="13.5" thickBot="1" x14ac:dyDescent="0.3">
      <c r="A57" s="81">
        <v>42</v>
      </c>
      <c r="B57" s="82" t="s">
        <v>72</v>
      </c>
      <c r="C57" s="137" t="s">
        <v>73</v>
      </c>
      <c r="D57" s="140">
        <v>120</v>
      </c>
      <c r="E57" s="135"/>
      <c r="F57" s="83"/>
      <c r="G57" s="83"/>
      <c r="H57" s="83"/>
      <c r="I57" s="83"/>
      <c r="J57" s="83"/>
      <c r="K57" s="83"/>
      <c r="L57" s="83"/>
      <c r="M57" s="141">
        <v>120</v>
      </c>
      <c r="N57" s="135"/>
      <c r="O57" s="83"/>
      <c r="P57" s="83"/>
      <c r="Q57" s="83"/>
      <c r="R57" s="83"/>
      <c r="S57" s="83"/>
      <c r="T57" s="83"/>
      <c r="U57" s="141"/>
      <c r="V57" s="135"/>
      <c r="W57" s="83"/>
      <c r="X57" s="83"/>
      <c r="Y57" s="83"/>
      <c r="Z57" s="83"/>
      <c r="AA57" s="83"/>
      <c r="AB57" s="83"/>
      <c r="AC57" s="83"/>
      <c r="AD57" s="141"/>
      <c r="AE57" s="135"/>
      <c r="AF57" s="83"/>
      <c r="AG57" s="83"/>
      <c r="AH57" s="83"/>
      <c r="AI57" s="83"/>
      <c r="AJ57" s="141"/>
      <c r="AK57" s="135"/>
      <c r="AL57" s="83"/>
      <c r="AM57" s="83"/>
      <c r="AN57" s="83"/>
      <c r="AO57" s="83"/>
      <c r="AP57" s="75">
        <v>90</v>
      </c>
      <c r="AQ57" s="75">
        <v>4</v>
      </c>
      <c r="AR57" s="76" t="s">
        <v>34</v>
      </c>
      <c r="AS57" s="135"/>
      <c r="AT57" s="83"/>
      <c r="AU57" s="83"/>
      <c r="AV57" s="83"/>
      <c r="AW57" s="83"/>
      <c r="AX57" s="83">
        <v>30</v>
      </c>
      <c r="AY57" s="83">
        <v>2</v>
      </c>
      <c r="AZ57" s="141" t="s">
        <v>34</v>
      </c>
      <c r="BA57" s="135"/>
      <c r="BB57" s="83"/>
      <c r="BC57" s="83"/>
      <c r="BD57" s="83"/>
      <c r="BE57" s="83"/>
      <c r="BF57" s="83"/>
      <c r="BG57" s="12">
        <f>AC57+AI57+AQ57+AY57+BE57+T57</f>
        <v>6</v>
      </c>
      <c r="BH57" s="84"/>
    </row>
    <row r="58" spans="1:60" ht="15.75" customHeight="1" thickBot="1" x14ac:dyDescent="0.3">
      <c r="A58" s="189" t="s">
        <v>74</v>
      </c>
      <c r="B58" s="192"/>
      <c r="C58" s="192"/>
      <c r="D58" s="76">
        <f>D56+D57</f>
        <v>1720</v>
      </c>
      <c r="E58" s="138">
        <f t="shared" ref="E58:BB58" si="5">E56+E57</f>
        <v>210</v>
      </c>
      <c r="F58" s="75">
        <f t="shared" si="5"/>
        <v>420</v>
      </c>
      <c r="G58" s="75">
        <f t="shared" si="5"/>
        <v>155</v>
      </c>
      <c r="H58" s="75">
        <f t="shared" si="5"/>
        <v>45</v>
      </c>
      <c r="I58" s="75">
        <f t="shared" si="5"/>
        <v>530</v>
      </c>
      <c r="J58" s="75">
        <f t="shared" si="5"/>
        <v>60</v>
      </c>
      <c r="K58" s="75">
        <f t="shared" si="5"/>
        <v>120</v>
      </c>
      <c r="L58" s="75">
        <f t="shared" si="5"/>
        <v>60</v>
      </c>
      <c r="M58" s="76">
        <f t="shared" si="5"/>
        <v>120</v>
      </c>
      <c r="N58" s="138">
        <f t="shared" si="5"/>
        <v>75</v>
      </c>
      <c r="O58" s="75">
        <f t="shared" si="5"/>
        <v>90</v>
      </c>
      <c r="P58" s="75">
        <f t="shared" si="5"/>
        <v>30</v>
      </c>
      <c r="Q58" s="75">
        <f t="shared" si="5"/>
        <v>30</v>
      </c>
      <c r="R58" s="75">
        <f t="shared" si="5"/>
        <v>30</v>
      </c>
      <c r="S58" s="75">
        <f t="shared" si="5"/>
        <v>30</v>
      </c>
      <c r="T58" s="75">
        <f t="shared" si="5"/>
        <v>30</v>
      </c>
      <c r="U58" s="76"/>
      <c r="V58" s="138">
        <f t="shared" si="5"/>
        <v>60</v>
      </c>
      <c r="W58" s="75">
        <f t="shared" si="5"/>
        <v>180</v>
      </c>
      <c r="X58" s="75">
        <f t="shared" si="5"/>
        <v>30</v>
      </c>
      <c r="Y58" s="75">
        <f t="shared" si="5"/>
        <v>15</v>
      </c>
      <c r="Z58" s="75">
        <f t="shared" si="5"/>
        <v>15</v>
      </c>
      <c r="AA58" s="75">
        <f t="shared" si="5"/>
        <v>30</v>
      </c>
      <c r="AB58" s="75">
        <f t="shared" si="5"/>
        <v>30</v>
      </c>
      <c r="AC58" s="75">
        <f t="shared" si="5"/>
        <v>30</v>
      </c>
      <c r="AD58" s="76"/>
      <c r="AE58" s="138">
        <f t="shared" si="5"/>
        <v>30</v>
      </c>
      <c r="AF58" s="75">
        <f t="shared" si="5"/>
        <v>75</v>
      </c>
      <c r="AG58" s="75">
        <f t="shared" si="5"/>
        <v>155</v>
      </c>
      <c r="AH58" s="75">
        <f t="shared" si="5"/>
        <v>30</v>
      </c>
      <c r="AI58" s="75">
        <f t="shared" si="5"/>
        <v>25</v>
      </c>
      <c r="AJ58" s="76"/>
      <c r="AK58" s="138">
        <f t="shared" si="5"/>
        <v>15</v>
      </c>
      <c r="AL58" s="75">
        <f t="shared" si="5"/>
        <v>30</v>
      </c>
      <c r="AM58" s="75">
        <f t="shared" si="5"/>
        <v>35</v>
      </c>
      <c r="AN58" s="75">
        <f t="shared" si="5"/>
        <v>120</v>
      </c>
      <c r="AO58" s="75">
        <f t="shared" si="5"/>
        <v>30</v>
      </c>
      <c r="AP58" s="75">
        <f t="shared" si="5"/>
        <v>90</v>
      </c>
      <c r="AQ58" s="75">
        <f t="shared" si="5"/>
        <v>25</v>
      </c>
      <c r="AR58" s="76"/>
      <c r="AS58" s="138">
        <f t="shared" si="5"/>
        <v>30</v>
      </c>
      <c r="AT58" s="75">
        <f t="shared" si="5"/>
        <v>30</v>
      </c>
      <c r="AU58" s="75">
        <f t="shared" si="5"/>
        <v>60</v>
      </c>
      <c r="AV58" s="75">
        <f t="shared" si="5"/>
        <v>90</v>
      </c>
      <c r="AW58" s="75">
        <f t="shared" si="5"/>
        <v>30</v>
      </c>
      <c r="AX58" s="75">
        <f t="shared" si="5"/>
        <v>30</v>
      </c>
      <c r="AY58" s="75">
        <f t="shared" si="5"/>
        <v>23</v>
      </c>
      <c r="AZ58" s="76"/>
      <c r="BA58" s="138">
        <v>15</v>
      </c>
      <c r="BB58" s="75">
        <f t="shared" si="5"/>
        <v>30</v>
      </c>
      <c r="BC58" s="75">
        <f t="shared" ref="BC58:BE58" si="6">BC56+BC57</f>
        <v>120</v>
      </c>
      <c r="BD58" s="75">
        <f t="shared" si="6"/>
        <v>30</v>
      </c>
      <c r="BE58" s="75">
        <f t="shared" si="6"/>
        <v>23</v>
      </c>
      <c r="BF58" s="75"/>
      <c r="BG58" s="51">
        <f>BG56+BG57</f>
        <v>156</v>
      </c>
      <c r="BH58" s="85"/>
    </row>
    <row r="59" spans="1:60" x14ac:dyDescent="0.25">
      <c r="A59" s="24"/>
      <c r="B59" s="24"/>
    </row>
    <row r="60" spans="1:60" x14ac:dyDescent="0.25">
      <c r="A60" s="24"/>
      <c r="B60" s="24"/>
    </row>
    <row r="61" spans="1:60" x14ac:dyDescent="0.25">
      <c r="A61" s="24"/>
      <c r="B61" s="24" t="s">
        <v>75</v>
      </c>
    </row>
    <row r="62" spans="1:60" x14ac:dyDescent="0.25">
      <c r="A62" s="24"/>
      <c r="B62" s="24" t="s">
        <v>76</v>
      </c>
    </row>
    <row r="63" spans="1:60" x14ac:dyDescent="0.25">
      <c r="A63" s="24"/>
      <c r="B63" s="24"/>
    </row>
    <row r="64" spans="1:60" x14ac:dyDescent="0.25">
      <c r="A64" s="24"/>
      <c r="B64" s="24" t="s">
        <v>182</v>
      </c>
    </row>
    <row r="65" spans="1:17" x14ac:dyDescent="0.25">
      <c r="A65" s="24"/>
      <c r="B65" s="24"/>
    </row>
    <row r="66" spans="1:17" x14ac:dyDescent="0.25">
      <c r="A66" s="24"/>
      <c r="B66" s="24"/>
    </row>
    <row r="67" spans="1:17" x14ac:dyDescent="0.25">
      <c r="A67" s="24"/>
      <c r="B67" s="24" t="s">
        <v>77</v>
      </c>
      <c r="M67" s="14" t="s">
        <v>78</v>
      </c>
    </row>
    <row r="68" spans="1:17" x14ac:dyDescent="0.25">
      <c r="A68" s="24"/>
      <c r="B68" s="24" t="s">
        <v>179</v>
      </c>
      <c r="J68" s="188" t="s">
        <v>178</v>
      </c>
      <c r="K68" s="188"/>
      <c r="L68" s="188"/>
      <c r="M68" s="188"/>
      <c r="N68" s="188"/>
      <c r="O68" s="188"/>
      <c r="P68" s="188"/>
      <c r="Q68" s="188"/>
    </row>
    <row r="69" spans="1:17" x14ac:dyDescent="0.25">
      <c r="A69" s="24"/>
      <c r="B69" s="24"/>
    </row>
    <row r="70" spans="1:17" x14ac:dyDescent="0.25">
      <c r="A70" s="24"/>
      <c r="B70" s="24"/>
    </row>
    <row r="71" spans="1:17" x14ac:dyDescent="0.25">
      <c r="A71" s="24"/>
      <c r="B71" s="24"/>
    </row>
  </sheetData>
  <mergeCells count="22">
    <mergeCell ref="A24:C24"/>
    <mergeCell ref="A50:C50"/>
    <mergeCell ref="A10:C10"/>
    <mergeCell ref="A14:C14"/>
    <mergeCell ref="J68:Q68"/>
    <mergeCell ref="A56:C56"/>
    <mergeCell ref="A58:C58"/>
    <mergeCell ref="BH5:BH9"/>
    <mergeCell ref="A5:A9"/>
    <mergeCell ref="C5:C9"/>
    <mergeCell ref="B5:B9"/>
    <mergeCell ref="N5:AD6"/>
    <mergeCell ref="BG5:BG9"/>
    <mergeCell ref="AE7:AJ8"/>
    <mergeCell ref="AE5:AR6"/>
    <mergeCell ref="AK7:AR8"/>
    <mergeCell ref="AS5:BF6"/>
    <mergeCell ref="AS7:AZ8"/>
    <mergeCell ref="BA7:BF8"/>
    <mergeCell ref="V7:AD8"/>
    <mergeCell ref="D5:M8"/>
    <mergeCell ref="N7:U8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40" pageOrder="overThenDown" orientation="landscape" r:id="rId1"/>
  <rowBreaks count="1" manualBreakCount="1">
    <brk id="49" max="5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52D7-E6C1-4D3F-B9FF-C1AEE2DE6013}">
  <sheetPr>
    <pageSetUpPr fitToPage="1"/>
  </sheetPr>
  <dimension ref="A1:S29"/>
  <sheetViews>
    <sheetView view="pageBreakPreview" topLeftCell="A2" zoomScaleNormal="100" zoomScaleSheetLayoutView="100" workbookViewId="0">
      <selection activeCell="C16" sqref="C16"/>
    </sheetView>
  </sheetViews>
  <sheetFormatPr defaultColWidth="8.85546875" defaultRowHeight="15" x14ac:dyDescent="0.25"/>
  <cols>
    <col min="1" max="1" width="8.85546875" style="90"/>
    <col min="2" max="2" width="17.42578125" style="90" customWidth="1"/>
    <col min="3" max="3" width="54.140625" style="90" customWidth="1"/>
    <col min="4" max="5" width="8.85546875" style="90"/>
    <col min="6" max="6" width="6.85546875" style="90" customWidth="1"/>
    <col min="7" max="7" width="6.5703125" style="90" customWidth="1"/>
    <col min="8" max="9" width="8.85546875" style="90"/>
    <col min="10" max="10" width="6.42578125" style="90" customWidth="1"/>
    <col min="11" max="11" width="8.85546875" style="90"/>
    <col min="12" max="12" width="7.140625" style="90" customWidth="1"/>
    <col min="13" max="13" width="5.7109375" style="90" customWidth="1"/>
    <col min="14" max="14" width="8.85546875" style="90"/>
    <col min="15" max="15" width="7.28515625" style="90" customWidth="1"/>
    <col min="16" max="16" width="6.85546875" style="90" customWidth="1"/>
    <col min="17" max="16384" width="8.85546875" style="90"/>
  </cols>
  <sheetData>
    <row r="1" spans="1:19" x14ac:dyDescent="0.25">
      <c r="A1" s="86" t="s">
        <v>0</v>
      </c>
      <c r="B1" s="87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19" x14ac:dyDescent="0.25">
      <c r="A2" s="91" t="s">
        <v>82</v>
      </c>
      <c r="B2" s="92"/>
      <c r="C2" s="92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x14ac:dyDescent="0.25">
      <c r="A3" s="91" t="s">
        <v>177</v>
      </c>
      <c r="B3" s="92"/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19" ht="15.75" thickBot="1" x14ac:dyDescent="0.3">
      <c r="A4" s="91" t="s">
        <v>168</v>
      </c>
      <c r="B4" s="95"/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4"/>
    </row>
    <row r="5" spans="1:19" x14ac:dyDescent="0.25">
      <c r="A5" s="216" t="s">
        <v>2</v>
      </c>
      <c r="B5" s="219" t="s">
        <v>3</v>
      </c>
      <c r="C5" s="216" t="s">
        <v>4</v>
      </c>
      <c r="D5" s="222" t="s">
        <v>5</v>
      </c>
      <c r="E5" s="207"/>
      <c r="F5" s="205" t="s">
        <v>7</v>
      </c>
      <c r="G5" s="206"/>
      <c r="H5" s="206"/>
      <c r="I5" s="206"/>
      <c r="J5" s="206"/>
      <c r="K5" s="207"/>
      <c r="L5" s="206" t="s">
        <v>8</v>
      </c>
      <c r="M5" s="206"/>
      <c r="N5" s="206"/>
      <c r="O5" s="206"/>
      <c r="P5" s="206"/>
      <c r="Q5" s="207"/>
      <c r="R5" s="196" t="s">
        <v>9</v>
      </c>
      <c r="S5" s="196" t="s">
        <v>10</v>
      </c>
    </row>
    <row r="6" spans="1:19" x14ac:dyDescent="0.25">
      <c r="A6" s="217"/>
      <c r="B6" s="220"/>
      <c r="C6" s="217"/>
      <c r="D6" s="223"/>
      <c r="E6" s="203"/>
      <c r="F6" s="199"/>
      <c r="G6" s="200"/>
      <c r="H6" s="200"/>
      <c r="I6" s="200"/>
      <c r="J6" s="200"/>
      <c r="K6" s="203"/>
      <c r="L6" s="200"/>
      <c r="M6" s="200"/>
      <c r="N6" s="200"/>
      <c r="O6" s="200"/>
      <c r="P6" s="200"/>
      <c r="Q6" s="203"/>
      <c r="R6" s="197"/>
      <c r="S6" s="197"/>
    </row>
    <row r="7" spans="1:19" x14ac:dyDescent="0.25">
      <c r="A7" s="217"/>
      <c r="B7" s="220"/>
      <c r="C7" s="217"/>
      <c r="D7" s="223"/>
      <c r="E7" s="203"/>
      <c r="F7" s="199" t="s">
        <v>13</v>
      </c>
      <c r="G7" s="200"/>
      <c r="H7" s="200"/>
      <c r="I7" s="200" t="s">
        <v>14</v>
      </c>
      <c r="J7" s="200"/>
      <c r="K7" s="203"/>
      <c r="L7" s="200" t="s">
        <v>15</v>
      </c>
      <c r="M7" s="200"/>
      <c r="N7" s="200"/>
      <c r="O7" s="200" t="s">
        <v>16</v>
      </c>
      <c r="P7" s="200"/>
      <c r="Q7" s="203"/>
      <c r="R7" s="197"/>
      <c r="S7" s="197"/>
    </row>
    <row r="8" spans="1:19" ht="15.75" thickBot="1" x14ac:dyDescent="0.3">
      <c r="A8" s="217"/>
      <c r="B8" s="220"/>
      <c r="C8" s="217"/>
      <c r="D8" s="224"/>
      <c r="E8" s="225"/>
      <c r="F8" s="201"/>
      <c r="G8" s="202"/>
      <c r="H8" s="202"/>
      <c r="I8" s="202"/>
      <c r="J8" s="202"/>
      <c r="K8" s="204"/>
      <c r="L8" s="202"/>
      <c r="M8" s="202"/>
      <c r="N8" s="202"/>
      <c r="O8" s="202"/>
      <c r="P8" s="202"/>
      <c r="Q8" s="204"/>
      <c r="R8" s="197"/>
      <c r="S8" s="197"/>
    </row>
    <row r="9" spans="1:19" ht="87.75" customHeight="1" thickBot="1" x14ac:dyDescent="0.3">
      <c r="A9" s="218"/>
      <c r="B9" s="221"/>
      <c r="C9" s="218"/>
      <c r="D9" s="97" t="s">
        <v>17</v>
      </c>
      <c r="E9" s="98" t="s">
        <v>80</v>
      </c>
      <c r="F9" s="97" t="s">
        <v>80</v>
      </c>
      <c r="G9" s="99" t="s">
        <v>26</v>
      </c>
      <c r="H9" s="98" t="s">
        <v>27</v>
      </c>
      <c r="I9" s="97" t="s">
        <v>80</v>
      </c>
      <c r="J9" s="99" t="s">
        <v>26</v>
      </c>
      <c r="K9" s="98" t="s">
        <v>27</v>
      </c>
      <c r="L9" s="97" t="s">
        <v>80</v>
      </c>
      <c r="M9" s="99" t="s">
        <v>26</v>
      </c>
      <c r="N9" s="98" t="s">
        <v>27</v>
      </c>
      <c r="O9" s="97" t="s">
        <v>80</v>
      </c>
      <c r="P9" s="99" t="s">
        <v>26</v>
      </c>
      <c r="Q9" s="98" t="s">
        <v>27</v>
      </c>
      <c r="R9" s="198"/>
      <c r="S9" s="198"/>
    </row>
    <row r="10" spans="1:19" ht="15.75" thickBot="1" x14ac:dyDescent="0.3">
      <c r="A10" s="208" t="s">
        <v>81</v>
      </c>
      <c r="B10" s="209"/>
      <c r="C10" s="20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</row>
    <row r="11" spans="1:19" x14ac:dyDescent="0.25">
      <c r="A11" s="102">
        <v>1</v>
      </c>
      <c r="B11" s="102" t="s">
        <v>85</v>
      </c>
      <c r="C11" s="103" t="s">
        <v>89</v>
      </c>
      <c r="D11" s="104">
        <v>30</v>
      </c>
      <c r="E11" s="102">
        <v>30</v>
      </c>
      <c r="F11" s="114">
        <v>30</v>
      </c>
      <c r="G11" s="106">
        <v>2</v>
      </c>
      <c r="H11" s="107" t="s">
        <v>31</v>
      </c>
      <c r="I11" s="108"/>
      <c r="J11" s="106"/>
      <c r="K11" s="107"/>
      <c r="L11" s="106"/>
      <c r="M11" s="106"/>
      <c r="N11" s="107"/>
      <c r="O11" s="106"/>
      <c r="P11" s="106"/>
      <c r="Q11" s="107"/>
      <c r="R11" s="102">
        <v>2</v>
      </c>
      <c r="S11" s="109">
        <v>2</v>
      </c>
    </row>
    <row r="12" spans="1:19" x14ac:dyDescent="0.25">
      <c r="A12" s="110">
        <v>2</v>
      </c>
      <c r="B12" s="110" t="s">
        <v>86</v>
      </c>
      <c r="C12" s="111" t="s">
        <v>94</v>
      </c>
      <c r="D12" s="112">
        <v>30</v>
      </c>
      <c r="E12" s="110">
        <v>30</v>
      </c>
      <c r="F12" s="117">
        <v>30</v>
      </c>
      <c r="G12" s="115">
        <v>3</v>
      </c>
      <c r="H12" s="116" t="s">
        <v>31</v>
      </c>
      <c r="I12" s="117"/>
      <c r="J12" s="115"/>
      <c r="K12" s="116"/>
      <c r="L12" s="115"/>
      <c r="M12" s="115"/>
      <c r="N12" s="116"/>
      <c r="O12" s="115"/>
      <c r="P12" s="115"/>
      <c r="Q12" s="116"/>
      <c r="R12" s="110">
        <v>3</v>
      </c>
      <c r="S12" s="118">
        <v>3</v>
      </c>
    </row>
    <row r="13" spans="1:19" x14ac:dyDescent="0.25">
      <c r="A13" s="110">
        <v>3</v>
      </c>
      <c r="B13" s="110" t="s">
        <v>143</v>
      </c>
      <c r="C13" s="111" t="s">
        <v>83</v>
      </c>
      <c r="D13" s="112">
        <v>30</v>
      </c>
      <c r="E13" s="113">
        <v>30</v>
      </c>
      <c r="F13" s="119"/>
      <c r="G13" s="115"/>
      <c r="H13" s="116"/>
      <c r="I13" s="117">
        <v>30</v>
      </c>
      <c r="J13" s="115">
        <v>2</v>
      </c>
      <c r="K13" s="116" t="s">
        <v>31</v>
      </c>
      <c r="L13" s="115"/>
      <c r="M13" s="115"/>
      <c r="N13" s="116"/>
      <c r="O13" s="115"/>
      <c r="P13" s="115"/>
      <c r="Q13" s="116"/>
      <c r="R13" s="110">
        <v>2</v>
      </c>
      <c r="S13" s="118"/>
    </row>
    <row r="14" spans="1:19" ht="30" x14ac:dyDescent="0.25">
      <c r="A14" s="110">
        <v>4</v>
      </c>
      <c r="B14" s="110" t="s">
        <v>144</v>
      </c>
      <c r="C14" s="111" t="s">
        <v>106</v>
      </c>
      <c r="D14" s="112">
        <v>30</v>
      </c>
      <c r="E14" s="113">
        <v>30</v>
      </c>
      <c r="F14" s="119"/>
      <c r="G14" s="115"/>
      <c r="H14" s="116"/>
      <c r="I14" s="117">
        <v>30</v>
      </c>
      <c r="J14" s="115">
        <v>3</v>
      </c>
      <c r="K14" s="116" t="s">
        <v>31</v>
      </c>
      <c r="L14" s="115"/>
      <c r="M14" s="115"/>
      <c r="N14" s="116"/>
      <c r="O14" s="115"/>
      <c r="P14" s="115"/>
      <c r="Q14" s="116"/>
      <c r="R14" s="110">
        <v>3</v>
      </c>
      <c r="S14" s="118">
        <v>3</v>
      </c>
    </row>
    <row r="15" spans="1:19" x14ac:dyDescent="0.25">
      <c r="A15" s="110">
        <v>5</v>
      </c>
      <c r="B15" s="110" t="s">
        <v>145</v>
      </c>
      <c r="C15" s="111" t="s">
        <v>84</v>
      </c>
      <c r="D15" s="120">
        <v>30</v>
      </c>
      <c r="E15" s="121">
        <v>30</v>
      </c>
      <c r="F15" s="119"/>
      <c r="G15" s="122"/>
      <c r="H15" s="116"/>
      <c r="I15" s="123"/>
      <c r="J15" s="122"/>
      <c r="K15" s="124"/>
      <c r="L15" s="122">
        <v>30</v>
      </c>
      <c r="M15" s="122">
        <v>3</v>
      </c>
      <c r="N15" s="124" t="s">
        <v>31</v>
      </c>
      <c r="O15" s="122"/>
      <c r="P15" s="122"/>
      <c r="Q15" s="124"/>
      <c r="R15" s="125">
        <v>3</v>
      </c>
      <c r="S15" s="126"/>
    </row>
    <row r="16" spans="1:19" x14ac:dyDescent="0.25">
      <c r="A16" s="110">
        <v>6</v>
      </c>
      <c r="B16" s="110" t="s">
        <v>146</v>
      </c>
      <c r="C16" s="111" t="s">
        <v>90</v>
      </c>
      <c r="D16" s="120">
        <v>30</v>
      </c>
      <c r="E16" s="121">
        <v>30</v>
      </c>
      <c r="F16" s="127"/>
      <c r="G16" s="122"/>
      <c r="H16" s="116"/>
      <c r="I16" s="123"/>
      <c r="J16" s="122"/>
      <c r="K16" s="124"/>
      <c r="L16" s="122">
        <v>30</v>
      </c>
      <c r="M16" s="122">
        <v>2</v>
      </c>
      <c r="N16" s="124" t="s">
        <v>31</v>
      </c>
      <c r="O16" s="122"/>
      <c r="P16" s="122"/>
      <c r="Q16" s="124"/>
      <c r="R16" s="125">
        <v>2</v>
      </c>
      <c r="S16" s="126">
        <v>2</v>
      </c>
    </row>
    <row r="17" spans="1:19" x14ac:dyDescent="0.25">
      <c r="A17" s="110">
        <v>7</v>
      </c>
      <c r="B17" s="110" t="s">
        <v>147</v>
      </c>
      <c r="C17" s="111" t="s">
        <v>93</v>
      </c>
      <c r="D17" s="120">
        <v>30</v>
      </c>
      <c r="E17" s="121">
        <v>30</v>
      </c>
      <c r="F17" s="127"/>
      <c r="G17" s="122"/>
      <c r="H17" s="116"/>
      <c r="I17" s="123"/>
      <c r="J17" s="122"/>
      <c r="K17" s="124"/>
      <c r="L17" s="122">
        <v>30</v>
      </c>
      <c r="M17" s="122">
        <v>2</v>
      </c>
      <c r="N17" s="124" t="s">
        <v>31</v>
      </c>
      <c r="O17" s="122"/>
      <c r="P17" s="122"/>
      <c r="Q17" s="124"/>
      <c r="R17" s="125">
        <v>2</v>
      </c>
      <c r="S17" s="126">
        <v>2</v>
      </c>
    </row>
    <row r="18" spans="1:19" x14ac:dyDescent="0.25">
      <c r="A18" s="110">
        <v>8</v>
      </c>
      <c r="B18" s="110" t="s">
        <v>148</v>
      </c>
      <c r="C18" s="111" t="s">
        <v>92</v>
      </c>
      <c r="D18" s="120">
        <v>30</v>
      </c>
      <c r="E18" s="121">
        <v>30</v>
      </c>
      <c r="F18" s="127"/>
      <c r="G18" s="122"/>
      <c r="H18" s="124"/>
      <c r="I18" s="123"/>
      <c r="J18" s="122"/>
      <c r="K18" s="124"/>
      <c r="L18" s="122"/>
      <c r="M18" s="122"/>
      <c r="N18" s="124"/>
      <c r="O18" s="122">
        <v>30</v>
      </c>
      <c r="P18" s="122">
        <v>3</v>
      </c>
      <c r="Q18" s="124" t="s">
        <v>31</v>
      </c>
      <c r="R18" s="125">
        <v>3</v>
      </c>
      <c r="S18" s="126">
        <v>3</v>
      </c>
    </row>
    <row r="19" spans="1:19" x14ac:dyDescent="0.25">
      <c r="A19" s="110">
        <v>9</v>
      </c>
      <c r="B19" s="110" t="s">
        <v>149</v>
      </c>
      <c r="C19" s="111" t="s">
        <v>91</v>
      </c>
      <c r="D19" s="120">
        <v>30</v>
      </c>
      <c r="E19" s="121">
        <v>30</v>
      </c>
      <c r="F19" s="127"/>
      <c r="G19" s="122"/>
      <c r="H19" s="124"/>
      <c r="I19" s="123"/>
      <c r="J19" s="122"/>
      <c r="K19" s="124"/>
      <c r="L19" s="122"/>
      <c r="M19" s="122"/>
      <c r="N19" s="116"/>
      <c r="O19" s="122">
        <v>30</v>
      </c>
      <c r="P19" s="122">
        <v>2</v>
      </c>
      <c r="Q19" s="124" t="s">
        <v>31</v>
      </c>
      <c r="R19" s="125">
        <v>2</v>
      </c>
      <c r="S19" s="126">
        <v>2</v>
      </c>
    </row>
    <row r="20" spans="1:19" ht="15.75" thickBot="1" x14ac:dyDescent="0.3">
      <c r="A20" s="144">
        <v>10</v>
      </c>
      <c r="B20" s="144" t="s">
        <v>150</v>
      </c>
      <c r="C20" s="145" t="s">
        <v>107</v>
      </c>
      <c r="D20" s="146">
        <v>30</v>
      </c>
      <c r="E20" s="147">
        <v>30</v>
      </c>
      <c r="F20" s="148"/>
      <c r="G20" s="122"/>
      <c r="H20" s="124"/>
      <c r="I20" s="123"/>
      <c r="J20" s="122"/>
      <c r="K20" s="124"/>
      <c r="L20" s="122"/>
      <c r="M20" s="122"/>
      <c r="N20" s="124"/>
      <c r="O20" s="122">
        <v>30</v>
      </c>
      <c r="P20" s="122">
        <v>2</v>
      </c>
      <c r="Q20" s="124" t="s">
        <v>31</v>
      </c>
      <c r="R20" s="125">
        <v>2</v>
      </c>
      <c r="S20" s="126"/>
    </row>
    <row r="21" spans="1:19" ht="15.75" thickBot="1" x14ac:dyDescent="0.3">
      <c r="A21" s="210" t="s">
        <v>71</v>
      </c>
      <c r="B21" s="211"/>
      <c r="C21" s="212"/>
      <c r="D21" s="152">
        <f>SUM(D11:D20)</f>
        <v>300</v>
      </c>
      <c r="E21" s="150">
        <f>SUM(E11:E20)</f>
        <v>300</v>
      </c>
      <c r="F21" s="143">
        <f>SUM(F11:F20)</f>
        <v>60</v>
      </c>
      <c r="G21" s="128">
        <f>SUM(G11:G20)</f>
        <v>5</v>
      </c>
      <c r="H21" s="129"/>
      <c r="I21" s="153">
        <f>SUM(I11:I20)</f>
        <v>60</v>
      </c>
      <c r="J21" s="128">
        <f>SUM(J11:J20)</f>
        <v>5</v>
      </c>
      <c r="K21" s="129"/>
      <c r="L21" s="153">
        <f>SUM(L11:L20)</f>
        <v>90</v>
      </c>
      <c r="M21" s="128">
        <f>SUM(M11:M20)</f>
        <v>7</v>
      </c>
      <c r="N21" s="129"/>
      <c r="O21" s="153">
        <f>SUM(O11:O20)</f>
        <v>90</v>
      </c>
      <c r="P21" s="128">
        <f>SUM(P11:P20)</f>
        <v>7</v>
      </c>
      <c r="Q21" s="129"/>
      <c r="R21" s="152">
        <f>SUM(R11:R20)</f>
        <v>24</v>
      </c>
      <c r="S21" s="156">
        <f>SUM(S11:S20)</f>
        <v>17</v>
      </c>
    </row>
    <row r="22" spans="1:19" ht="15.75" thickBot="1" x14ac:dyDescent="0.3">
      <c r="A22" s="213" t="s">
        <v>74</v>
      </c>
      <c r="B22" s="214"/>
      <c r="C22" s="215"/>
      <c r="D22" s="151">
        <v>300</v>
      </c>
      <c r="E22" s="151">
        <v>300</v>
      </c>
      <c r="F22" s="149">
        <v>60</v>
      </c>
      <c r="G22" s="130">
        <v>5</v>
      </c>
      <c r="H22" s="155"/>
      <c r="I22" s="154">
        <v>60</v>
      </c>
      <c r="J22" s="130">
        <v>5</v>
      </c>
      <c r="K22" s="155"/>
      <c r="L22" s="154">
        <v>90</v>
      </c>
      <c r="M22" s="130">
        <v>7</v>
      </c>
      <c r="N22" s="155"/>
      <c r="O22" s="154">
        <v>90</v>
      </c>
      <c r="P22" s="130">
        <v>7</v>
      </c>
      <c r="Q22" s="155"/>
      <c r="R22" s="151">
        <v>24</v>
      </c>
      <c r="S22" s="157">
        <v>17</v>
      </c>
    </row>
    <row r="25" spans="1:19" x14ac:dyDescent="0.25">
      <c r="B25" s="24" t="s">
        <v>182</v>
      </c>
    </row>
    <row r="26" spans="1:19" x14ac:dyDescent="0.25">
      <c r="B26" s="24"/>
      <c r="C26" s="2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9" x14ac:dyDescent="0.25">
      <c r="B27" s="24" t="s">
        <v>77</v>
      </c>
      <c r="C27" s="24"/>
      <c r="D27" s="14"/>
      <c r="E27" s="14"/>
      <c r="F27" s="14"/>
      <c r="G27" s="14"/>
      <c r="H27" s="14"/>
      <c r="I27" s="14"/>
      <c r="J27" s="14"/>
      <c r="K27" s="14"/>
      <c r="L27" s="14"/>
      <c r="M27" s="14" t="s">
        <v>78</v>
      </c>
      <c r="N27" s="14"/>
      <c r="O27" s="14"/>
      <c r="P27" s="14"/>
      <c r="Q27" s="14"/>
      <c r="R27" s="14"/>
    </row>
    <row r="28" spans="1:19" x14ac:dyDescent="0.25">
      <c r="B28" s="24" t="s">
        <v>179</v>
      </c>
      <c r="C28" s="24"/>
      <c r="D28" s="14"/>
      <c r="E28" s="14"/>
      <c r="F28" s="14"/>
      <c r="G28" s="14"/>
      <c r="H28" s="14"/>
      <c r="I28" s="14"/>
      <c r="J28" s="14"/>
      <c r="K28" s="188" t="s">
        <v>178</v>
      </c>
      <c r="L28" s="188"/>
      <c r="M28" s="188"/>
      <c r="N28" s="188"/>
      <c r="O28" s="188"/>
      <c r="P28" s="14"/>
      <c r="Q28" s="14"/>
      <c r="R28" s="14"/>
    </row>
    <row r="29" spans="1:19" x14ac:dyDescent="0.25">
      <c r="B29" s="24"/>
      <c r="C29" s="2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</sheetData>
  <mergeCells count="16">
    <mergeCell ref="K28:O28"/>
    <mergeCell ref="A10:C10"/>
    <mergeCell ref="A21:C21"/>
    <mergeCell ref="A22:C22"/>
    <mergeCell ref="R5:R9"/>
    <mergeCell ref="A5:A9"/>
    <mergeCell ref="B5:B9"/>
    <mergeCell ref="C5:C9"/>
    <mergeCell ref="D5:E8"/>
    <mergeCell ref="S5:S9"/>
    <mergeCell ref="F7:H8"/>
    <mergeCell ref="I7:K8"/>
    <mergeCell ref="L7:N8"/>
    <mergeCell ref="O7:Q8"/>
    <mergeCell ref="F5:K6"/>
    <mergeCell ref="L5:Q6"/>
  </mergeCells>
  <pageMargins left="0.25" right="0.25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3A4B-5A56-4C29-A7D4-A16971CF5B40}">
  <dimension ref="A1:S31"/>
  <sheetViews>
    <sheetView view="pageBreakPreview" topLeftCell="A12" zoomScaleNormal="98" zoomScaleSheetLayoutView="100" workbookViewId="0">
      <selection activeCell="C17" sqref="C17"/>
    </sheetView>
  </sheetViews>
  <sheetFormatPr defaultColWidth="8.85546875" defaultRowHeight="15" x14ac:dyDescent="0.25"/>
  <cols>
    <col min="1" max="1" width="8.85546875" style="90"/>
    <col min="2" max="2" width="14.140625" style="90" customWidth="1"/>
    <col min="3" max="3" width="76.28515625" style="90" customWidth="1"/>
    <col min="4" max="4" width="8.42578125" style="90" customWidth="1"/>
    <col min="5" max="5" width="10.140625" style="90" customWidth="1"/>
    <col min="6" max="6" width="6.5703125" style="90" bestFit="1" customWidth="1"/>
    <col min="7" max="7" width="3.7109375" style="90" bestFit="1" customWidth="1"/>
    <col min="8" max="9" width="6.5703125" style="90" bestFit="1" customWidth="1"/>
    <col min="10" max="10" width="3.7109375" style="90" bestFit="1" customWidth="1"/>
    <col min="11" max="12" width="6.5703125" style="90" bestFit="1" customWidth="1"/>
    <col min="13" max="13" width="3.7109375" style="90" bestFit="1" customWidth="1"/>
    <col min="14" max="15" width="6.5703125" style="90" bestFit="1" customWidth="1"/>
    <col min="16" max="16" width="3.7109375" style="90" bestFit="1" customWidth="1"/>
    <col min="17" max="17" width="6.5703125" style="90" bestFit="1" customWidth="1"/>
    <col min="18" max="16384" width="8.85546875" style="90"/>
  </cols>
  <sheetData>
    <row r="1" spans="1:19" x14ac:dyDescent="0.25">
      <c r="A1" s="86" t="s">
        <v>0</v>
      </c>
      <c r="B1" s="87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19" x14ac:dyDescent="0.25">
      <c r="A2" s="91" t="s">
        <v>82</v>
      </c>
      <c r="B2" s="92"/>
      <c r="C2" s="92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x14ac:dyDescent="0.25">
      <c r="A3" s="91" t="s">
        <v>177</v>
      </c>
      <c r="B3" s="92"/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19" ht="15.75" thickBot="1" x14ac:dyDescent="0.3">
      <c r="A4" s="91" t="s">
        <v>169</v>
      </c>
      <c r="B4" s="95"/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4"/>
    </row>
    <row r="5" spans="1:19" x14ac:dyDescent="0.25">
      <c r="A5" s="216" t="s">
        <v>2</v>
      </c>
      <c r="B5" s="219" t="s">
        <v>3</v>
      </c>
      <c r="C5" s="216" t="s">
        <v>4</v>
      </c>
      <c r="D5" s="222" t="s">
        <v>5</v>
      </c>
      <c r="E5" s="207"/>
      <c r="F5" s="205" t="s">
        <v>7</v>
      </c>
      <c r="G5" s="206"/>
      <c r="H5" s="206"/>
      <c r="I5" s="206"/>
      <c r="J5" s="206"/>
      <c r="K5" s="207"/>
      <c r="L5" s="206" t="s">
        <v>8</v>
      </c>
      <c r="M5" s="206"/>
      <c r="N5" s="206"/>
      <c r="O5" s="206"/>
      <c r="P5" s="206"/>
      <c r="Q5" s="207"/>
      <c r="R5" s="196" t="s">
        <v>9</v>
      </c>
      <c r="S5" s="196" t="s">
        <v>10</v>
      </c>
    </row>
    <row r="6" spans="1:19" x14ac:dyDescent="0.25">
      <c r="A6" s="217"/>
      <c r="B6" s="220"/>
      <c r="C6" s="217"/>
      <c r="D6" s="223"/>
      <c r="E6" s="203"/>
      <c r="F6" s="199"/>
      <c r="G6" s="200"/>
      <c r="H6" s="200"/>
      <c r="I6" s="200"/>
      <c r="J6" s="200"/>
      <c r="K6" s="203"/>
      <c r="L6" s="200"/>
      <c r="M6" s="200"/>
      <c r="N6" s="200"/>
      <c r="O6" s="200"/>
      <c r="P6" s="200"/>
      <c r="Q6" s="203"/>
      <c r="R6" s="197"/>
      <c r="S6" s="197"/>
    </row>
    <row r="7" spans="1:19" x14ac:dyDescent="0.25">
      <c r="A7" s="217"/>
      <c r="B7" s="220"/>
      <c r="C7" s="217"/>
      <c r="D7" s="223"/>
      <c r="E7" s="203"/>
      <c r="F7" s="199" t="s">
        <v>13</v>
      </c>
      <c r="G7" s="200"/>
      <c r="H7" s="200"/>
      <c r="I7" s="200" t="s">
        <v>14</v>
      </c>
      <c r="J7" s="200"/>
      <c r="K7" s="203"/>
      <c r="L7" s="200" t="s">
        <v>15</v>
      </c>
      <c r="M7" s="200"/>
      <c r="N7" s="200"/>
      <c r="O7" s="200" t="s">
        <v>16</v>
      </c>
      <c r="P7" s="200"/>
      <c r="Q7" s="203"/>
      <c r="R7" s="197"/>
      <c r="S7" s="197"/>
    </row>
    <row r="8" spans="1:19" ht="15.75" thickBot="1" x14ac:dyDescent="0.3">
      <c r="A8" s="217"/>
      <c r="B8" s="220"/>
      <c r="C8" s="217"/>
      <c r="D8" s="224"/>
      <c r="E8" s="225"/>
      <c r="F8" s="201"/>
      <c r="G8" s="202"/>
      <c r="H8" s="202"/>
      <c r="I8" s="202"/>
      <c r="J8" s="202"/>
      <c r="K8" s="204"/>
      <c r="L8" s="202"/>
      <c r="M8" s="202"/>
      <c r="N8" s="202"/>
      <c r="O8" s="202"/>
      <c r="P8" s="202"/>
      <c r="Q8" s="204"/>
      <c r="R8" s="197"/>
      <c r="S8" s="197"/>
    </row>
    <row r="9" spans="1:19" ht="71.25" customHeight="1" thickBot="1" x14ac:dyDescent="0.3">
      <c r="A9" s="218"/>
      <c r="B9" s="221"/>
      <c r="C9" s="218"/>
      <c r="D9" s="97" t="s">
        <v>17</v>
      </c>
      <c r="E9" s="98" t="s">
        <v>80</v>
      </c>
      <c r="F9" s="97" t="s">
        <v>80</v>
      </c>
      <c r="G9" s="99" t="s">
        <v>26</v>
      </c>
      <c r="H9" s="98" t="s">
        <v>27</v>
      </c>
      <c r="I9" s="97" t="s">
        <v>80</v>
      </c>
      <c r="J9" s="99" t="s">
        <v>26</v>
      </c>
      <c r="K9" s="98" t="s">
        <v>27</v>
      </c>
      <c r="L9" s="97" t="s">
        <v>80</v>
      </c>
      <c r="M9" s="99" t="s">
        <v>26</v>
      </c>
      <c r="N9" s="98" t="s">
        <v>27</v>
      </c>
      <c r="O9" s="97" t="s">
        <v>80</v>
      </c>
      <c r="P9" s="99" t="s">
        <v>26</v>
      </c>
      <c r="Q9" s="98" t="s">
        <v>27</v>
      </c>
      <c r="R9" s="198"/>
      <c r="S9" s="198"/>
    </row>
    <row r="10" spans="1:19" ht="15.75" thickBot="1" x14ac:dyDescent="0.3">
      <c r="A10" s="208" t="s">
        <v>81</v>
      </c>
      <c r="B10" s="209"/>
      <c r="C10" s="20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</row>
    <row r="11" spans="1:19" ht="20.25" customHeight="1" x14ac:dyDescent="0.25">
      <c r="A11" s="102">
        <v>1</v>
      </c>
      <c r="B11" s="102" t="s">
        <v>97</v>
      </c>
      <c r="C11" s="103" t="s">
        <v>99</v>
      </c>
      <c r="D11" s="104">
        <v>15</v>
      </c>
      <c r="E11" s="105">
        <v>15</v>
      </c>
      <c r="F11" s="114">
        <v>15</v>
      </c>
      <c r="G11" s="106">
        <v>1</v>
      </c>
      <c r="H11" s="107" t="s">
        <v>31</v>
      </c>
      <c r="I11" s="108"/>
      <c r="J11" s="106"/>
      <c r="K11" s="107"/>
      <c r="L11" s="106"/>
      <c r="M11" s="106"/>
      <c r="N11" s="107"/>
      <c r="O11" s="106"/>
      <c r="P11" s="106"/>
      <c r="Q11" s="107"/>
      <c r="R11" s="102">
        <v>1</v>
      </c>
      <c r="S11" s="109">
        <v>1</v>
      </c>
    </row>
    <row r="12" spans="1:19" ht="24.75" customHeight="1" x14ac:dyDescent="0.25">
      <c r="A12" s="110">
        <v>2</v>
      </c>
      <c r="B12" s="110" t="s">
        <v>98</v>
      </c>
      <c r="C12" s="111" t="s">
        <v>100</v>
      </c>
      <c r="D12" s="112">
        <v>30</v>
      </c>
      <c r="E12" s="113">
        <v>30</v>
      </c>
      <c r="F12" s="119">
        <v>30</v>
      </c>
      <c r="G12" s="115">
        <v>3</v>
      </c>
      <c r="H12" s="116" t="s">
        <v>31</v>
      </c>
      <c r="I12" s="117"/>
      <c r="J12" s="115"/>
      <c r="K12" s="116"/>
      <c r="L12" s="115"/>
      <c r="M12" s="115"/>
      <c r="N12" s="116"/>
      <c r="O12" s="115"/>
      <c r="P12" s="115"/>
      <c r="Q12" s="116"/>
      <c r="R12" s="158">
        <v>3</v>
      </c>
      <c r="S12" s="118">
        <v>3</v>
      </c>
    </row>
    <row r="13" spans="1:19" ht="30.75" customHeight="1" x14ac:dyDescent="0.25">
      <c r="A13" s="110">
        <v>8</v>
      </c>
      <c r="B13" s="110" t="s">
        <v>161</v>
      </c>
      <c r="C13" s="111" t="s">
        <v>104</v>
      </c>
      <c r="D13" s="120">
        <v>15</v>
      </c>
      <c r="E13" s="121">
        <v>15</v>
      </c>
      <c r="F13" s="127">
        <v>15</v>
      </c>
      <c r="G13" s="122">
        <v>1</v>
      </c>
      <c r="H13" s="116" t="s">
        <v>31</v>
      </c>
      <c r="I13" s="123"/>
      <c r="J13" s="122"/>
      <c r="K13" s="124"/>
      <c r="L13" s="122"/>
      <c r="M13" s="122"/>
      <c r="N13" s="124"/>
      <c r="O13" s="122"/>
      <c r="P13" s="122"/>
      <c r="Q13" s="124"/>
      <c r="R13" s="110">
        <v>1</v>
      </c>
      <c r="S13" s="126">
        <v>1</v>
      </c>
    </row>
    <row r="14" spans="1:19" x14ac:dyDescent="0.25">
      <c r="A14" s="110">
        <v>3</v>
      </c>
      <c r="B14" s="110" t="s">
        <v>151</v>
      </c>
      <c r="C14" s="111" t="s">
        <v>110</v>
      </c>
      <c r="D14" s="112">
        <v>30</v>
      </c>
      <c r="E14" s="113">
        <v>30</v>
      </c>
      <c r="F14" s="119"/>
      <c r="G14" s="115"/>
      <c r="H14" s="116"/>
      <c r="I14" s="117">
        <v>30</v>
      </c>
      <c r="J14" s="115">
        <v>2</v>
      </c>
      <c r="K14" s="116" t="s">
        <v>31</v>
      </c>
      <c r="L14" s="115"/>
      <c r="M14" s="115"/>
      <c r="N14" s="116"/>
      <c r="O14" s="115"/>
      <c r="P14" s="115"/>
      <c r="Q14" s="116"/>
      <c r="R14" s="159">
        <v>2</v>
      </c>
      <c r="S14" s="118"/>
    </row>
    <row r="15" spans="1:19" x14ac:dyDescent="0.25">
      <c r="A15" s="110">
        <v>4</v>
      </c>
      <c r="B15" s="110" t="s">
        <v>152</v>
      </c>
      <c r="C15" s="111" t="s">
        <v>101</v>
      </c>
      <c r="D15" s="112">
        <v>30</v>
      </c>
      <c r="E15" s="113">
        <v>30</v>
      </c>
      <c r="F15" s="119"/>
      <c r="G15" s="115"/>
      <c r="H15" s="116"/>
      <c r="I15" s="117">
        <v>30</v>
      </c>
      <c r="J15" s="115">
        <v>3</v>
      </c>
      <c r="K15" s="116" t="s">
        <v>31</v>
      </c>
      <c r="L15" s="115"/>
      <c r="M15" s="115"/>
      <c r="N15" s="116"/>
      <c r="O15" s="115"/>
      <c r="P15" s="115"/>
      <c r="Q15" s="116"/>
      <c r="R15" s="110">
        <v>3</v>
      </c>
      <c r="S15" s="118">
        <v>3</v>
      </c>
    </row>
    <row r="16" spans="1:19" ht="36" customHeight="1" x14ac:dyDescent="0.25">
      <c r="A16" s="110">
        <v>5</v>
      </c>
      <c r="B16" s="110" t="s">
        <v>153</v>
      </c>
      <c r="C16" s="111" t="s">
        <v>102</v>
      </c>
      <c r="D16" s="120">
        <v>30</v>
      </c>
      <c r="E16" s="121">
        <v>30</v>
      </c>
      <c r="F16" s="127"/>
      <c r="G16" s="122"/>
      <c r="H16" s="116"/>
      <c r="I16" s="123"/>
      <c r="J16" s="122"/>
      <c r="K16" s="124"/>
      <c r="L16" s="122">
        <v>30</v>
      </c>
      <c r="M16" s="122">
        <v>3</v>
      </c>
      <c r="N16" s="124" t="s">
        <v>31</v>
      </c>
      <c r="O16" s="122"/>
      <c r="P16" s="122"/>
      <c r="Q16" s="124"/>
      <c r="R16" s="125">
        <v>3</v>
      </c>
      <c r="S16" s="126">
        <v>3</v>
      </c>
    </row>
    <row r="17" spans="1:19" ht="30" customHeight="1" x14ac:dyDescent="0.25">
      <c r="A17" s="110">
        <v>6</v>
      </c>
      <c r="B17" s="110" t="s">
        <v>154</v>
      </c>
      <c r="C17" s="111" t="s">
        <v>109</v>
      </c>
      <c r="D17" s="120">
        <v>30</v>
      </c>
      <c r="E17" s="121">
        <v>30</v>
      </c>
      <c r="F17" s="127"/>
      <c r="G17" s="122"/>
      <c r="H17" s="116"/>
      <c r="I17" s="123"/>
      <c r="J17" s="122"/>
      <c r="K17" s="124"/>
      <c r="L17" s="122">
        <v>30</v>
      </c>
      <c r="M17" s="122">
        <v>2</v>
      </c>
      <c r="N17" s="124" t="s">
        <v>31</v>
      </c>
      <c r="O17" s="122"/>
      <c r="P17" s="122"/>
      <c r="Q17" s="124"/>
      <c r="R17" s="125">
        <v>2</v>
      </c>
      <c r="S17" s="126">
        <v>2</v>
      </c>
    </row>
    <row r="18" spans="1:19" ht="30" customHeight="1" x14ac:dyDescent="0.25">
      <c r="A18" s="110">
        <v>7</v>
      </c>
      <c r="B18" s="110" t="s">
        <v>162</v>
      </c>
      <c r="C18" s="111" t="s">
        <v>95</v>
      </c>
      <c r="D18" s="120">
        <v>30</v>
      </c>
      <c r="E18" s="121">
        <v>30</v>
      </c>
      <c r="F18" s="127"/>
      <c r="G18" s="122"/>
      <c r="H18" s="116"/>
      <c r="I18" s="123"/>
      <c r="J18" s="122"/>
      <c r="K18" s="124"/>
      <c r="L18" s="122">
        <v>30</v>
      </c>
      <c r="M18" s="122">
        <v>2</v>
      </c>
      <c r="N18" s="124" t="s">
        <v>31</v>
      </c>
      <c r="O18" s="122"/>
      <c r="P18" s="122"/>
      <c r="Q18" s="124"/>
      <c r="R18" s="125">
        <v>2</v>
      </c>
      <c r="S18" s="126"/>
    </row>
    <row r="19" spans="1:19" ht="26.25" customHeight="1" x14ac:dyDescent="0.25">
      <c r="A19" s="110">
        <v>9</v>
      </c>
      <c r="B19" s="110" t="s">
        <v>155</v>
      </c>
      <c r="C19" s="111" t="s">
        <v>96</v>
      </c>
      <c r="D19" s="120">
        <v>30</v>
      </c>
      <c r="E19" s="121">
        <v>30</v>
      </c>
      <c r="F19" s="127"/>
      <c r="G19" s="122"/>
      <c r="H19" s="124"/>
      <c r="I19" s="123"/>
      <c r="J19" s="122"/>
      <c r="K19" s="116"/>
      <c r="L19" s="122"/>
      <c r="M19" s="122"/>
      <c r="N19" s="124"/>
      <c r="O19" s="122">
        <v>30</v>
      </c>
      <c r="P19" s="122">
        <v>3</v>
      </c>
      <c r="Q19" s="124" t="s">
        <v>31</v>
      </c>
      <c r="R19" s="125">
        <v>3</v>
      </c>
      <c r="S19" s="126"/>
    </row>
    <row r="20" spans="1:19" x14ac:dyDescent="0.25">
      <c r="A20" s="110">
        <v>10</v>
      </c>
      <c r="B20" s="110" t="s">
        <v>156</v>
      </c>
      <c r="C20" s="111" t="s">
        <v>103</v>
      </c>
      <c r="D20" s="120">
        <v>30</v>
      </c>
      <c r="E20" s="121">
        <v>30</v>
      </c>
      <c r="F20" s="127"/>
      <c r="G20" s="122"/>
      <c r="H20" s="124"/>
      <c r="I20" s="123"/>
      <c r="J20" s="122"/>
      <c r="K20" s="124"/>
      <c r="L20" s="122"/>
      <c r="M20" s="122"/>
      <c r="N20" s="124"/>
      <c r="O20" s="122">
        <v>30</v>
      </c>
      <c r="P20" s="122">
        <v>2</v>
      </c>
      <c r="Q20" s="124" t="s">
        <v>31</v>
      </c>
      <c r="R20" s="125">
        <v>2</v>
      </c>
      <c r="S20" s="126">
        <v>2</v>
      </c>
    </row>
    <row r="21" spans="1:19" ht="15.75" thickBot="1" x14ac:dyDescent="0.3">
      <c r="A21" s="144">
        <v>11</v>
      </c>
      <c r="B21" s="144" t="s">
        <v>163</v>
      </c>
      <c r="C21" s="145" t="s">
        <v>108</v>
      </c>
      <c r="D21" s="146">
        <v>30</v>
      </c>
      <c r="E21" s="121">
        <v>30</v>
      </c>
      <c r="F21" s="127"/>
      <c r="G21" s="122"/>
      <c r="H21" s="124"/>
      <c r="I21" s="123"/>
      <c r="J21" s="122"/>
      <c r="K21" s="124"/>
      <c r="L21" s="122"/>
      <c r="M21" s="122"/>
      <c r="N21" s="116"/>
      <c r="O21" s="122">
        <v>30</v>
      </c>
      <c r="P21" s="122">
        <v>2</v>
      </c>
      <c r="Q21" s="124" t="s">
        <v>31</v>
      </c>
      <c r="R21" s="125">
        <v>2</v>
      </c>
      <c r="S21" s="126">
        <v>2</v>
      </c>
    </row>
    <row r="22" spans="1:19" ht="15.75" thickBot="1" x14ac:dyDescent="0.3">
      <c r="A22" s="213" t="s">
        <v>71</v>
      </c>
      <c r="B22" s="226"/>
      <c r="C22" s="227"/>
      <c r="D22" s="156">
        <f>SUM(D11:D21)</f>
        <v>300</v>
      </c>
      <c r="E22" s="156">
        <f>SUM(E11:E21)</f>
        <v>300</v>
      </c>
      <c r="F22" s="153">
        <f>SUM(F11:F21)</f>
        <v>60</v>
      </c>
      <c r="G22" s="128">
        <f>SUM(G11:G21)</f>
        <v>5</v>
      </c>
      <c r="H22" s="129"/>
      <c r="I22" s="153">
        <f>SUM(I11:I21)</f>
        <v>60</v>
      </c>
      <c r="J22" s="128">
        <f>SUM(J11:J21)</f>
        <v>5</v>
      </c>
      <c r="K22" s="129"/>
      <c r="L22" s="153">
        <f>SUM(L11:L21)</f>
        <v>90</v>
      </c>
      <c r="M22" s="128">
        <f>SUM(M11:M21)</f>
        <v>7</v>
      </c>
      <c r="N22" s="129"/>
      <c r="O22" s="153">
        <f>SUM(O11:O21)</f>
        <v>90</v>
      </c>
      <c r="P22" s="128">
        <f>SUM(P11:P21)</f>
        <v>7</v>
      </c>
      <c r="Q22" s="129"/>
      <c r="R22" s="152">
        <f>SUM(R11:R21)</f>
        <v>24</v>
      </c>
      <c r="S22" s="156">
        <f>SUM(S11:S21)</f>
        <v>17</v>
      </c>
    </row>
    <row r="23" spans="1:19" ht="15.75" thickBot="1" x14ac:dyDescent="0.3">
      <c r="A23" s="213" t="s">
        <v>74</v>
      </c>
      <c r="B23" s="214"/>
      <c r="C23" s="215"/>
      <c r="D23" s="151">
        <v>300</v>
      </c>
      <c r="E23" s="160">
        <v>300</v>
      </c>
      <c r="F23" s="154">
        <v>60</v>
      </c>
      <c r="G23" s="130">
        <v>5</v>
      </c>
      <c r="H23" s="155"/>
      <c r="I23" s="154">
        <v>60</v>
      </c>
      <c r="J23" s="130">
        <v>5</v>
      </c>
      <c r="K23" s="155"/>
      <c r="L23" s="154">
        <v>90</v>
      </c>
      <c r="M23" s="130">
        <v>7</v>
      </c>
      <c r="N23" s="155"/>
      <c r="O23" s="154">
        <v>90</v>
      </c>
      <c r="P23" s="130">
        <v>7</v>
      </c>
      <c r="Q23" s="155"/>
      <c r="R23" s="151">
        <v>24</v>
      </c>
      <c r="S23" s="157">
        <v>17</v>
      </c>
    </row>
    <row r="27" spans="1:19" x14ac:dyDescent="0.25">
      <c r="C27" s="161" t="s">
        <v>182</v>
      </c>
    </row>
    <row r="28" spans="1:19" x14ac:dyDescent="0.25">
      <c r="C28" s="24"/>
      <c r="D28" s="2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9" x14ac:dyDescent="0.25">
      <c r="C29" s="24" t="s">
        <v>77</v>
      </c>
      <c r="D29" s="24"/>
      <c r="E29" s="14"/>
      <c r="F29" s="14"/>
      <c r="G29" s="14"/>
      <c r="H29" s="14"/>
      <c r="I29" s="14"/>
      <c r="J29" s="14"/>
      <c r="K29" s="14"/>
      <c r="L29" s="14"/>
      <c r="M29" s="14"/>
      <c r="N29" s="14" t="s">
        <v>78</v>
      </c>
      <c r="O29" s="14"/>
      <c r="P29" s="14"/>
      <c r="Q29" s="14"/>
      <c r="R29" s="14"/>
    </row>
    <row r="30" spans="1:19" x14ac:dyDescent="0.25">
      <c r="C30" s="24" t="s">
        <v>79</v>
      </c>
      <c r="D30" s="24"/>
      <c r="E30" s="14"/>
      <c r="F30" s="14"/>
      <c r="G30" s="14"/>
      <c r="H30" s="14"/>
      <c r="I30" s="14"/>
      <c r="J30" s="14"/>
      <c r="K30" s="188" t="s">
        <v>178</v>
      </c>
      <c r="L30" s="188"/>
      <c r="M30" s="188"/>
      <c r="N30" s="188"/>
      <c r="O30" s="188"/>
      <c r="P30" s="188"/>
      <c r="Q30" s="188"/>
      <c r="R30" s="14"/>
    </row>
    <row r="31" spans="1:19" x14ac:dyDescent="0.25">
      <c r="C31" s="24"/>
      <c r="D31" s="2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</sheetData>
  <mergeCells count="16">
    <mergeCell ref="K30:Q30"/>
    <mergeCell ref="A10:C10"/>
    <mergeCell ref="A22:C22"/>
    <mergeCell ref="A23:C23"/>
    <mergeCell ref="R5:R9"/>
    <mergeCell ref="A5:A9"/>
    <mergeCell ref="B5:B9"/>
    <mergeCell ref="C5:C9"/>
    <mergeCell ref="D5:E8"/>
    <mergeCell ref="S5:S9"/>
    <mergeCell ref="F7:H8"/>
    <mergeCell ref="I7:K8"/>
    <mergeCell ref="L7:N8"/>
    <mergeCell ref="O7:Q8"/>
    <mergeCell ref="F5:K6"/>
    <mergeCell ref="L5:Q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Harmonogram studiów </vt:lpstr>
      <vt:lpstr>S Praca w kryzysie</vt:lpstr>
      <vt:lpstr>S POMOCJA </vt:lpstr>
      <vt:lpstr>'Harmonogram studiów '!Obszar_wydruku</vt:lpstr>
      <vt:lpstr>'S POMOCJA '!Obszar_wydruku</vt:lpstr>
      <vt:lpstr>'Harmonogram studiów 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2025-06-26T09:43:01Z</dcterms:modified>
  <cp:category/>
  <cp:contentStatus/>
</cp:coreProperties>
</file>