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" documentId="13_ncr:1_{8D5F3EF0-7FB8-4AD2-866B-F6F54E19C0B3}" xr6:coauthVersionLast="47" xr6:coauthVersionMax="47" xr10:uidLastSave="{47C1154A-F408-439D-84D6-DF23A39CB50A}"/>
  <bookViews>
    <workbookView xWindow="-120" yWindow="-120" windowWidth="38640" windowHeight="21120" activeTab="3" xr2:uid="{00000000-000D-0000-FFFF-FFFF00000000}"/>
  </bookViews>
  <sheets>
    <sheet name=" Politologia  I st. NST." sheetId="1" r:id="rId1"/>
    <sheet name="specjal.- Przywództwo polit" sheetId="4" r:id="rId2"/>
    <sheet name="specjal Zarządzanie w sektorze " sheetId="5" r:id="rId3"/>
    <sheet name=" specjal - Bezpieczeństwo państ" sheetId="6" r:id="rId4"/>
  </sheets>
  <definedNames>
    <definedName name="_xlnm.Print_Area" localSheetId="0">' Politologia  I st. NST.'!$A$1:$AV$76</definedName>
    <definedName name="_xlnm.Print_Area" localSheetId="3">' specjal - Bezpieczeństwo państ'!$A$1:$AD$30</definedName>
    <definedName name="_xlnm.Print_Area" localSheetId="2">'specjal Zarządzanie w sektorze '!$A$1:$AC$29</definedName>
    <definedName name="_xlnm.Print_Area" localSheetId="1">'specjal.- Przywództwo polit'!$A$1:$AC$29</definedName>
    <definedName name="_xlnm.Print_Titles" localSheetId="0">' Politologia  I st. NST.'!$A:$K,' Politologia  I st. NST.'!$5:$9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1" l="1"/>
  <c r="M59" i="1"/>
  <c r="N59" i="1"/>
  <c r="O59" i="1"/>
  <c r="P59" i="1"/>
  <c r="R59" i="1"/>
  <c r="S59" i="1"/>
  <c r="U59" i="1"/>
  <c r="V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R59" i="1"/>
  <c r="AS59" i="1"/>
  <c r="AT59" i="1"/>
  <c r="AU59" i="1"/>
  <c r="AV59" i="1"/>
  <c r="H59" i="1"/>
  <c r="I59" i="1"/>
  <c r="J59" i="1"/>
  <c r="D59" i="1"/>
  <c r="D61" i="1" s="1"/>
  <c r="P19" i="6" l="1"/>
  <c r="X19" i="6"/>
  <c r="Y19" i="6"/>
  <c r="Z19" i="6"/>
  <c r="E18" i="4" l="1"/>
  <c r="F18" i="4"/>
  <c r="G18" i="4"/>
  <c r="H18" i="4"/>
  <c r="I18" i="4"/>
  <c r="J18" i="4"/>
  <c r="L18" i="4"/>
  <c r="M18" i="4"/>
  <c r="N18" i="4"/>
  <c r="O18" i="4"/>
  <c r="P18" i="4"/>
  <c r="R18" i="4"/>
  <c r="S18" i="4"/>
  <c r="T18" i="4"/>
  <c r="U18" i="4"/>
  <c r="V18" i="4"/>
  <c r="X18" i="4"/>
  <c r="Y18" i="4"/>
  <c r="Z18" i="4"/>
  <c r="AB18" i="4"/>
  <c r="D18" i="5"/>
  <c r="E18" i="5"/>
  <c r="E19" i="5" s="1"/>
  <c r="F18" i="5"/>
  <c r="F19" i="5" s="1"/>
  <c r="G18" i="5"/>
  <c r="G19" i="5" s="1"/>
  <c r="H18" i="5"/>
  <c r="H19" i="5" s="1"/>
  <c r="I18" i="5"/>
  <c r="I19" i="5" s="1"/>
  <c r="J18" i="5"/>
  <c r="J19" i="5" s="1"/>
  <c r="K18" i="5"/>
  <c r="K19" i="5" s="1"/>
  <c r="M18" i="5"/>
  <c r="M19" i="5" s="1"/>
  <c r="N18" i="5"/>
  <c r="N19" i="5" s="1"/>
  <c r="O18" i="5"/>
  <c r="O19" i="5" s="1"/>
  <c r="P18" i="5"/>
  <c r="P19" i="5" s="1"/>
  <c r="R18" i="5"/>
  <c r="R19" i="5" s="1"/>
  <c r="S18" i="5"/>
  <c r="S19" i="5" s="1"/>
  <c r="T18" i="5"/>
  <c r="T19" i="5" s="1"/>
  <c r="U18" i="5"/>
  <c r="U19" i="5" s="1"/>
  <c r="V18" i="5"/>
  <c r="V19" i="5" s="1"/>
  <c r="AB18" i="5"/>
  <c r="AB19" i="5" s="1"/>
  <c r="X19" i="5"/>
  <c r="Y19" i="5"/>
  <c r="Z19" i="5"/>
  <c r="D17" i="4"/>
  <c r="S18" i="6" l="1"/>
  <c r="S19" i="6" s="1"/>
  <c r="T18" i="6"/>
  <c r="T19" i="6" s="1"/>
  <c r="U18" i="6"/>
  <c r="U19" i="6" s="1"/>
  <c r="V18" i="6"/>
  <c r="V19" i="6" s="1"/>
  <c r="R18" i="6"/>
  <c r="R19" i="6" s="1"/>
  <c r="N18" i="6"/>
  <c r="N19" i="6" s="1"/>
  <c r="O18" i="6"/>
  <c r="O19" i="6" s="1"/>
  <c r="M18" i="6"/>
  <c r="M19" i="6" s="1"/>
  <c r="E18" i="6"/>
  <c r="E19" i="6" s="1"/>
  <c r="F18" i="6"/>
  <c r="F19" i="6" s="1"/>
  <c r="G18" i="6"/>
  <c r="G19" i="6" s="1"/>
  <c r="H18" i="6"/>
  <c r="H19" i="6" s="1"/>
  <c r="I18" i="6"/>
  <c r="I19" i="6" s="1"/>
  <c r="J18" i="6"/>
  <c r="J19" i="6" s="1"/>
  <c r="K18" i="6"/>
  <c r="K19" i="6" s="1"/>
  <c r="AC17" i="6"/>
  <c r="AC12" i="6"/>
  <c r="AC13" i="6"/>
  <c r="AC14" i="6"/>
  <c r="AC15" i="6"/>
  <c r="AC16" i="6"/>
  <c r="AC11" i="6"/>
  <c r="AV61" i="1" l="1"/>
  <c r="Z19" i="4" l="1"/>
  <c r="AU60" i="1" l="1"/>
  <c r="AU61" i="1" s="1"/>
  <c r="AB18" i="6" l="1"/>
  <c r="D18" i="6"/>
  <c r="D19" i="6" s="1"/>
  <c r="D19" i="5"/>
  <c r="AB19" i="4"/>
  <c r="J19" i="4"/>
  <c r="P19" i="4"/>
  <c r="V19" i="4"/>
  <c r="H19" i="4"/>
  <c r="G19" i="4"/>
  <c r="K61" i="1"/>
  <c r="J61" i="1"/>
  <c r="I61" i="1"/>
  <c r="H61" i="1"/>
  <c r="G61" i="1"/>
  <c r="F61" i="1"/>
  <c r="E61" i="1"/>
  <c r="Y19" i="4"/>
  <c r="X19" i="4"/>
  <c r="I19" i="4"/>
  <c r="U19" i="4"/>
  <c r="T19" i="4"/>
  <c r="S19" i="4"/>
  <c r="R19" i="4"/>
  <c r="O19" i="4"/>
  <c r="N19" i="4"/>
  <c r="M19" i="4"/>
  <c r="L19" i="4"/>
  <c r="D16" i="4"/>
  <c r="D15" i="4"/>
  <c r="D14" i="4"/>
  <c r="D13" i="4"/>
  <c r="D12" i="4"/>
  <c r="F19" i="4"/>
  <c r="E19" i="4"/>
  <c r="AC18" i="6" l="1"/>
  <c r="AC19" i="6" s="1"/>
  <c r="AB19" i="6"/>
  <c r="D18" i="4"/>
  <c r="D1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V6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ma być łącznie ze specjalnością   112 pkt  pkt  8 zał. 1.3</t>
        </r>
      </text>
    </comment>
  </commentList>
</comments>
</file>

<file path=xl/sharedStrings.xml><?xml version="1.0" encoding="utf-8"?>
<sst xmlns="http://schemas.openxmlformats.org/spreadsheetml/2006/main" count="424" uniqueCount="196">
  <si>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</si>
  <si>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</si>
  <si>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</si>
  <si>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</si>
  <si>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</si>
  <si>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</si>
  <si>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</si>
  <si>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</si>
  <si>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</si>
  <si>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</si>
  <si>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</si>
  <si>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</si>
  <si>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</si>
  <si>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</si>
  <si>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</si>
  <si>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</si>
  <si>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</si>
  <si>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</si>
  <si>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</si>
  <si>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</si>
  <si>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</si>
  <si>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</si>
  <si>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…………………………………….</t>
  </si>
  <si>
    <t>Razem przedmioty:</t>
  </si>
  <si>
    <t>wykłady</t>
  </si>
  <si>
    <t>forma zaliczenia</t>
  </si>
  <si>
    <t xml:space="preserve">Łączna liczba punktów ECTS </t>
  </si>
  <si>
    <t>MK_18</t>
  </si>
  <si>
    <t>Technologia informacyjna</t>
  </si>
  <si>
    <t>MK_19</t>
  </si>
  <si>
    <t>Język angielski</t>
  </si>
  <si>
    <t>MK_21</t>
  </si>
  <si>
    <t>Public relations</t>
  </si>
  <si>
    <t>MK_22</t>
  </si>
  <si>
    <t>Ochrona własności intelektualnej</t>
  </si>
  <si>
    <t>MK_23</t>
  </si>
  <si>
    <t>Wstęp do badań politologicznych</t>
  </si>
  <si>
    <t>MK_24</t>
  </si>
  <si>
    <t>Seminarium dyplomowe</t>
  </si>
  <si>
    <t>MK_57</t>
  </si>
  <si>
    <t>MK_1</t>
  </si>
  <si>
    <t>Nauka o państwie i prawie</t>
  </si>
  <si>
    <t>MK_2</t>
  </si>
  <si>
    <t>Nauka o polityce</t>
  </si>
  <si>
    <t>MK_3</t>
  </si>
  <si>
    <t>Myśl polityczna</t>
  </si>
  <si>
    <t>MK_4</t>
  </si>
  <si>
    <t>Współczesne systemy polityczne</t>
  </si>
  <si>
    <t>MK_5</t>
  </si>
  <si>
    <t>Najnowsza historia polityczna</t>
  </si>
  <si>
    <t>MK_6</t>
  </si>
  <si>
    <t>Historia polityczna Polski XX i XXI w.</t>
  </si>
  <si>
    <t>MK_7</t>
  </si>
  <si>
    <t>System polityczny Rzeczypospolitej Polskiej</t>
  </si>
  <si>
    <t>MK_8</t>
  </si>
  <si>
    <t>Statystyka i demografia</t>
  </si>
  <si>
    <t>MK_9</t>
  </si>
  <si>
    <t>Partie polityczne i systemy partyjne</t>
  </si>
  <si>
    <t>MK_10</t>
  </si>
  <si>
    <t>Administracja publiczna</t>
  </si>
  <si>
    <t>MK_11</t>
  </si>
  <si>
    <t>Stosunki międzynarodowe</t>
  </si>
  <si>
    <t>MK_12</t>
  </si>
  <si>
    <t>Organizacja i zarządzanie</t>
  </si>
  <si>
    <t>MK_13</t>
  </si>
  <si>
    <t>Marketing polityczny</t>
  </si>
  <si>
    <t>MK_14</t>
  </si>
  <si>
    <t>Samorząd i polityka lokalna</t>
  </si>
  <si>
    <t>MK_15</t>
  </si>
  <si>
    <t>Polityka społeczna</t>
  </si>
  <si>
    <t>MK_16</t>
  </si>
  <si>
    <t>Integracja europejska</t>
  </si>
  <si>
    <t>MK_17</t>
  </si>
  <si>
    <t>Polityka gospodarcza</t>
  </si>
  <si>
    <t>MK_25</t>
  </si>
  <si>
    <t>Komunikowanie w polityce</t>
  </si>
  <si>
    <t>MK_26</t>
  </si>
  <si>
    <t>Strategie polityczne</t>
  </si>
  <si>
    <t>MK_27</t>
  </si>
  <si>
    <t>Psychologia społeczna</t>
  </si>
  <si>
    <t>MK_28</t>
  </si>
  <si>
    <t>Teoria i praktyka przywództwa</t>
  </si>
  <si>
    <t>MK_29</t>
  </si>
  <si>
    <t>Kultura polityczna</t>
  </si>
  <si>
    <t>MK_30</t>
  </si>
  <si>
    <t>Wizerunek w polityce</t>
  </si>
  <si>
    <t>MK_31</t>
  </si>
  <si>
    <t>Nowe media</t>
  </si>
  <si>
    <t>MK_32</t>
  </si>
  <si>
    <t>Sektor publiczny w Polsce</t>
  </si>
  <si>
    <t>MK_33</t>
  </si>
  <si>
    <t>Polityki publiczne</t>
  </si>
  <si>
    <t>MK_34</t>
  </si>
  <si>
    <t>Współpraca międzysektorowa</t>
  </si>
  <si>
    <t>MK_48</t>
  </si>
  <si>
    <t>Finanse publiczne</t>
  </si>
  <si>
    <t>MK_36</t>
  </si>
  <si>
    <t>System wdrażania polityk publicznych</t>
  </si>
  <si>
    <t>MK_37</t>
  </si>
  <si>
    <t>Ekonomia społeczna</t>
  </si>
  <si>
    <t>MK_38</t>
  </si>
  <si>
    <t>Nowe polityki miejskie</t>
  </si>
  <si>
    <t>MK_60</t>
  </si>
  <si>
    <t>Bezpieczeństwo wewnętrne</t>
  </si>
  <si>
    <t>MK_61</t>
  </si>
  <si>
    <t>Bezpieczeństwo międzynarodowe</t>
  </si>
  <si>
    <t>MK_62</t>
  </si>
  <si>
    <t>Siły zbrojne i polityka obronna RP</t>
  </si>
  <si>
    <t>MK_63</t>
  </si>
  <si>
    <t>Służby RP odpowiedzialne za bezpieczeństwo państwa</t>
  </si>
  <si>
    <t>MK_64</t>
  </si>
  <si>
    <t>Zarządzanie kryzysowe</t>
  </si>
  <si>
    <t>MK_65</t>
  </si>
  <si>
    <t>Bezpieczeństwo zgromadzeń i imprez masowych</t>
  </si>
  <si>
    <t>MK_66</t>
  </si>
  <si>
    <t>PR w zarządzaniu bezpieczeństwem publicznym</t>
  </si>
  <si>
    <t>Ćwiczenia</t>
  </si>
  <si>
    <t>ZO</t>
  </si>
  <si>
    <t>Z</t>
  </si>
  <si>
    <t>MK_40</t>
  </si>
  <si>
    <t>Retoryka i erystyka</t>
  </si>
  <si>
    <t>MK_41</t>
  </si>
  <si>
    <t>Etyka w polityce</t>
  </si>
  <si>
    <t>MK_42</t>
  </si>
  <si>
    <t>Podstawy socjologii</t>
  </si>
  <si>
    <t>MK_43</t>
  </si>
  <si>
    <t>Polityka konsumencka</t>
  </si>
  <si>
    <t>MK_44</t>
  </si>
  <si>
    <t>Formy demokracji</t>
  </si>
  <si>
    <t>MK_45</t>
  </si>
  <si>
    <t>Społeczeństwo obywatelskie</t>
  </si>
  <si>
    <t>MK_46</t>
  </si>
  <si>
    <t>Procesy migracyjne we współczesnym świecie</t>
  </si>
  <si>
    <t>MK_47</t>
  </si>
  <si>
    <t>Religie i związki wyznaniowe</t>
  </si>
  <si>
    <t>MK_35</t>
  </si>
  <si>
    <t>Współczesny parlamentaryzm w Polsce</t>
  </si>
  <si>
    <t>MK_49</t>
  </si>
  <si>
    <t>Geografia polityczna</t>
  </si>
  <si>
    <t>MK_50</t>
  </si>
  <si>
    <t>Międzynarodowa ochrona praw człowieka</t>
  </si>
  <si>
    <t>MK_59</t>
  </si>
  <si>
    <t>Współczesne zagrożenia bezpieczeństwa narodowego</t>
  </si>
  <si>
    <t>MK_51</t>
  </si>
  <si>
    <t>Terrozym międzynarodowy</t>
  </si>
  <si>
    <t>MK_52</t>
  </si>
  <si>
    <t>Organizacje międzynarodowe</t>
  </si>
  <si>
    <t>MK_53</t>
  </si>
  <si>
    <t>Komunikowanie społeczne</t>
  </si>
  <si>
    <t>MK_54</t>
  </si>
  <si>
    <t>Organy ochrony prawnej</t>
  </si>
  <si>
    <t>MK_55</t>
  </si>
  <si>
    <t>Przedsiębiorczość i rynek pracy</t>
  </si>
  <si>
    <t>MK_56</t>
  </si>
  <si>
    <t>Prawa człowieka w Polsce</t>
  </si>
  <si>
    <t>MK_58</t>
  </si>
  <si>
    <t>Zarządzanie w jednostkach samorządu terytorialnego</t>
  </si>
  <si>
    <t>Konwersatoria</t>
  </si>
  <si>
    <t xml:space="preserve"> Labolatoria</t>
  </si>
  <si>
    <t>Zajęcia  warsztatowe</t>
  </si>
  <si>
    <t>Wykłady</t>
  </si>
  <si>
    <t>Praktyki zawodowe</t>
  </si>
  <si>
    <t>Lektoraty j. obcych</t>
  </si>
  <si>
    <t>S</t>
  </si>
  <si>
    <t>MK_39</t>
  </si>
  <si>
    <t>Punkty ECTS powiązane z działalnością naukową</t>
  </si>
  <si>
    <t>4  semestr</t>
  </si>
  <si>
    <t>** Student  wybiera 2 z 5 przedmiotów w semestrze  II, 2 z 7 przedmiotów w semestrze III oraz 3 z 7 przedmiotów w semestrze VI</t>
  </si>
  <si>
    <t xml:space="preserve">Student wybiera jeden z bloków specjalnościowych w 2 semestrze </t>
  </si>
  <si>
    <t xml:space="preserve">         W trakcie I roku studiów student zobowiązany jest  do odbycia kursu BHP  w wymiarze 4 godz. oraz szkolenia bibliotecznego  w formie kursu e-learningowego.</t>
  </si>
  <si>
    <t>ZO/ZO</t>
  </si>
  <si>
    <t>E/ZO</t>
  </si>
  <si>
    <t>………………………………………………………………………</t>
  </si>
  <si>
    <t>………………………………………………………………………………</t>
  </si>
  <si>
    <t xml:space="preserve">specjalność / ścieżka kształcenia: Przywództwo polityczne </t>
  </si>
  <si>
    <t xml:space="preserve">specjalność / ścieżka kształcenia: Zarządzanie w sektorze publicznym </t>
  </si>
  <si>
    <t xml:space="preserve">specjalność / ścieżka kształcenia: Bezpieczeństwo państwa </t>
  </si>
  <si>
    <t>……………………………………………………………..</t>
  </si>
  <si>
    <t>…………………………………………………………………</t>
  </si>
  <si>
    <t>Przedmiot ogólnouczelniany*</t>
  </si>
  <si>
    <t>* Student wybiera jeden wykład ogólnouczelniany z oferty dostępnej w uczelni</t>
  </si>
  <si>
    <t>Kierunek: Politologia    Poziom studiów: I stopnia   Profil: ogólnoakademicki   Forma studiów: niestacjonarne</t>
  </si>
  <si>
    <t>Przedmioty kierunkowe do wyboru 
(2 z 5 przedmiotów w  semestrze II )**</t>
  </si>
  <si>
    <t>Przedmioty kierunkowe do wyboru 
(2 z 7 przedmiotów w  semestrze III )**</t>
  </si>
  <si>
    <t>Przedmioty kierunkowe do wyboru 
(3 z 7 przedmiotów w  semestrze VI )**</t>
  </si>
  <si>
    <t>Kierunek: Politologia      Poziom studiów: I stopnia        Profil: ogólnoakademicki      Forma studiów: niestacjonarne</t>
  </si>
  <si>
    <t>Kierunek: Politologia     Poziom studiów: I stopnia        Profil: ogólnoakademicki      Forma studiów: niestacjonarne</t>
  </si>
  <si>
    <t>Kierunek: Politologia     Poziom studiów: I stopnia        Profil: ogólnoakademicki      Forma studiów:  niestacjonarne</t>
  </si>
  <si>
    <t>Realizacja od roku akademickiego 2025/2026</t>
  </si>
  <si>
    <t>Dziekan Wydziału Nauk Społecznych</t>
  </si>
  <si>
    <t>podpis Kierownika Kierunku</t>
  </si>
  <si>
    <t>Seminaria dyplomowe</t>
  </si>
  <si>
    <t>Realizacja od roku akademickiego 2026/2027</t>
  </si>
  <si>
    <t xml:space="preserve">Ustalono na posiedzeniu Rady WNS w dniu 21.05.2026r. </t>
  </si>
  <si>
    <t>Ustalono na posiedzeniu Rady WNS w dniu 21.05.2026r.</t>
  </si>
  <si>
    <t>Ustalono na posiedzeniu Rady WNS w dniu 21.05.2026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</si>
</sst>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2"/>
      <color rgb="FFFF0000"/>
      <name val="Corbel"/>
      <family val="2"/>
      <charset val="238"/>
    </font>
    <font>
      <sz val="12"/>
      <color theme="1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sz val="12"/>
      <color rgb="FFC0000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3"/>
      <name val="Corbel"/>
      <family val="2"/>
      <charset val="238"/>
    </font>
    <font>
      <b/>
      <sz val="13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35" xfId="0" applyFont="1" applyBorder="1" applyAlignment="1">
      <alignment horizontal="justify" vertical="center" wrapText="1"/>
    </xf>
    <xf numFmtId="0" fontId="5" fillId="0" borderId="37" xfId="0" applyFont="1" applyBorder="1" applyAlignment="1">
      <alignment horizontal="center" vertical="center" textRotation="90" wrapText="1"/>
    </xf>
    <xf numFmtId="0" fontId="3" fillId="0" borderId="42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textRotation="90" wrapText="1"/>
    </xf>
    <xf numFmtId="0" fontId="18" fillId="0" borderId="37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31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/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/>
    </xf>
    <xf numFmtId="0" fontId="18" fillId="2" borderId="20" xfId="0" applyFont="1" applyFill="1" applyBorder="1" applyAlignment="1">
      <alignment horizontal="left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8" fillId="0" borderId="21" xfId="0" applyFont="1" applyBorder="1"/>
    <xf numFmtId="0" fontId="17" fillId="0" borderId="5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textRotation="90" wrapText="1"/>
    </xf>
    <xf numFmtId="0" fontId="18" fillId="2" borderId="19" xfId="0" applyFont="1" applyFill="1" applyBorder="1"/>
    <xf numFmtId="0" fontId="16" fillId="0" borderId="34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/>
    </xf>
    <xf numFmtId="0" fontId="16" fillId="0" borderId="31" xfId="0" applyFont="1" applyBorder="1" applyAlignment="1">
      <alignment horizontal="justify" vertical="center" wrapText="1"/>
    </xf>
    <xf numFmtId="0" fontId="18" fillId="0" borderId="27" xfId="0" applyFont="1" applyBorder="1" applyAlignment="1">
      <alignment horizontal="center" vertical="center"/>
    </xf>
    <xf numFmtId="0" fontId="16" fillId="0" borderId="20" xfId="0" applyFont="1" applyBorder="1" applyAlignment="1">
      <alignment horizontal="justify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vertical="center"/>
    </xf>
    <xf numFmtId="0" fontId="16" fillId="0" borderId="35" xfId="0" applyFont="1" applyBorder="1" applyAlignment="1">
      <alignment horizontal="justify" vertical="center" wrapText="1"/>
    </xf>
    <xf numFmtId="0" fontId="18" fillId="0" borderId="2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2" borderId="6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left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63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8" fillId="0" borderId="19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textRotation="90" wrapText="1"/>
    </xf>
    <xf numFmtId="0" fontId="16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20" fillId="2" borderId="61" xfId="0" applyFont="1" applyFill="1" applyBorder="1" applyAlignment="1">
      <alignment horizontal="left" vertical="center"/>
    </xf>
    <xf numFmtId="0" fontId="18" fillId="0" borderId="14" xfId="0" applyFont="1" applyBorder="1" applyAlignment="1">
      <alignment horizontal="center" vertical="center" textRotation="90" wrapText="1"/>
    </xf>
    <xf numFmtId="0" fontId="16" fillId="2" borderId="61" xfId="0" applyFont="1" applyFill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/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32" xfId="0" applyFont="1" applyBorder="1"/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1" fillId="0" borderId="22" xfId="0" applyFont="1" applyBorder="1"/>
    <xf numFmtId="0" fontId="21" fillId="0" borderId="27" xfId="0" applyFont="1" applyBorder="1"/>
    <xf numFmtId="0" fontId="21" fillId="0" borderId="24" xfId="0" applyFont="1" applyBorder="1"/>
    <xf numFmtId="0" fontId="21" fillId="0" borderId="0" xfId="0" applyFont="1"/>
    <xf numFmtId="0" fontId="21" fillId="0" borderId="45" xfId="0" applyFont="1" applyBorder="1"/>
    <xf numFmtId="0" fontId="21" fillId="0" borderId="3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left"/>
    </xf>
    <xf numFmtId="0" fontId="21" fillId="0" borderId="35" xfId="0" applyFont="1" applyBorder="1"/>
    <xf numFmtId="0" fontId="21" fillId="0" borderId="31" xfId="0" applyFont="1" applyBorder="1"/>
    <xf numFmtId="0" fontId="22" fillId="3" borderId="42" xfId="0" applyFont="1" applyFill="1" applyBorder="1" applyAlignment="1">
      <alignment horizontal="center" vertical="center" wrapText="1"/>
    </xf>
    <xf numFmtId="0" fontId="21" fillId="0" borderId="44" xfId="0" applyFont="1" applyBorder="1"/>
    <xf numFmtId="0" fontId="21" fillId="0" borderId="27" xfId="0" applyFont="1" applyBorder="1" applyAlignment="1">
      <alignment horizontal="center"/>
    </xf>
    <xf numFmtId="0" fontId="21" fillId="0" borderId="38" xfId="0" applyFont="1" applyBorder="1"/>
    <xf numFmtId="0" fontId="21" fillId="0" borderId="2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2" fillId="3" borderId="39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21" fillId="0" borderId="2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1" fillId="2" borderId="31" xfId="0" applyFont="1" applyFill="1" applyBorder="1" applyAlignment="1">
      <alignment horizontal="left"/>
    </xf>
    <xf numFmtId="0" fontId="21" fillId="0" borderId="35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/>
    </xf>
    <xf numFmtId="0" fontId="21" fillId="2" borderId="20" xfId="0" applyFont="1" applyFill="1" applyBorder="1" applyAlignment="1">
      <alignment horizontal="left"/>
    </xf>
    <xf numFmtId="0" fontId="22" fillId="0" borderId="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4" fillId="0" borderId="6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17" fillId="0" borderId="60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76"/>
  <sheetViews>
    <sheetView view="pageBreakPreview" zoomScale="130" zoomScaleNormal="78" zoomScaleSheetLayoutView="130" zoomScalePageLayoutView="25" workbookViewId="0">
      <pane xSplit="3" ySplit="10" topLeftCell="D64" activePane="bottomRight" state="frozen"/>
      <selection pane="topRight" activeCell="D1" sqref="D1"/>
      <selection pane="bottomLeft" activeCell="A14" sqref="A14"/>
      <selection pane="bottomRight" activeCell="D72" sqref="D72"/>
    </sheetView>
  </sheetViews>
  <sheetFormatPr defaultColWidth="9.140625" defaultRowHeight="15.75" x14ac:dyDescent="0.25"/>
  <cols>
    <col min="1" max="1" width="5.85546875" style="81" customWidth="1"/>
    <col min="2" max="2" width="9.5703125" style="81" customWidth="1"/>
    <col min="3" max="3" width="53.5703125" style="82" customWidth="1"/>
    <col min="4" max="4" width="9.28515625" style="81" customWidth="1"/>
    <col min="5" max="5" width="6.5703125" style="81" customWidth="1"/>
    <col min="6" max="6" width="5.28515625" style="81" customWidth="1"/>
    <col min="7" max="7" width="4.7109375" style="81" customWidth="1"/>
    <col min="8" max="8" width="5.140625" style="81" customWidth="1"/>
    <col min="9" max="9" width="4.28515625" style="81" customWidth="1"/>
    <col min="10" max="10" width="5.28515625" style="81" customWidth="1"/>
    <col min="11" max="11" width="4.7109375" style="81" customWidth="1"/>
    <col min="12" max="12" width="5.28515625" style="81" customWidth="1"/>
    <col min="13" max="13" width="4.28515625" style="81" customWidth="1"/>
    <col min="14" max="14" width="4.7109375" style="81" customWidth="1"/>
    <col min="15" max="15" width="4.28515625" style="81" customWidth="1"/>
    <col min="16" max="16" width="4.7109375" style="81" customWidth="1"/>
    <col min="17" max="17" width="7.28515625" style="81" customWidth="1"/>
    <col min="18" max="18" width="5.140625" style="81" customWidth="1"/>
    <col min="19" max="19" width="4.42578125" style="81" customWidth="1"/>
    <col min="20" max="20" width="4.140625" style="81" customWidth="1"/>
    <col min="21" max="21" width="4.28515625" style="81" customWidth="1"/>
    <col min="22" max="22" width="4.5703125" style="81" customWidth="1"/>
    <col min="23" max="23" width="7.7109375" style="81" customWidth="1"/>
    <col min="24" max="24" width="4" style="81" customWidth="1"/>
    <col min="25" max="25" width="4.42578125" style="81" customWidth="1"/>
    <col min="26" max="26" width="4.7109375" style="81" customWidth="1"/>
    <col min="27" max="27" width="4.42578125" style="81" customWidth="1"/>
    <col min="28" max="28" width="5.42578125" style="81" customWidth="1"/>
    <col min="29" max="29" width="8.140625" style="81" customWidth="1"/>
    <col min="30" max="30" width="3.7109375" style="81" customWidth="1"/>
    <col min="31" max="31" width="4.28515625" style="81" customWidth="1"/>
    <col min="32" max="32" width="6.140625" style="81" customWidth="1"/>
    <col min="33" max="33" width="4.140625" style="81" customWidth="1"/>
    <col min="34" max="34" width="4.28515625" style="81" customWidth="1"/>
    <col min="35" max="35" width="3.7109375" style="81" customWidth="1"/>
    <col min="36" max="36" width="8" style="81" customWidth="1"/>
    <col min="37" max="37" width="4.140625" style="81" customWidth="1"/>
    <col min="38" max="38" width="4.28515625" style="81" customWidth="1"/>
    <col min="39" max="39" width="5" style="81" customWidth="1"/>
    <col min="40" max="40" width="4.28515625" style="81" customWidth="1"/>
    <col min="41" max="41" width="7.7109375" style="81" customWidth="1"/>
    <col min="42" max="42" width="4.28515625" style="81" customWidth="1"/>
    <col min="43" max="43" width="4.7109375" style="81" customWidth="1"/>
    <col min="44" max="44" width="5.28515625" style="81" customWidth="1"/>
    <col min="45" max="45" width="4.7109375" style="81" customWidth="1"/>
    <col min="46" max="46" width="8" style="81" customWidth="1"/>
    <col min="47" max="47" width="7.28515625" style="81" customWidth="1"/>
    <col min="48" max="48" width="9.28515625" style="83" customWidth="1"/>
    <col min="49" max="16384" width="9.140625" style="2"/>
  </cols>
  <sheetData>
    <row r="1" spans="1:48" s="41" customFormat="1" ht="21" x14ac:dyDescent="0.25">
      <c r="A1" s="105" t="s">
        <v>16</v>
      </c>
      <c r="B1" s="106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8"/>
    </row>
    <row r="2" spans="1:48" s="41" customFormat="1" ht="21" x14ac:dyDescent="0.25">
      <c r="A2" s="109" t="s">
        <v>181</v>
      </c>
      <c r="B2" s="51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110"/>
      <c r="W2" s="52"/>
      <c r="X2" s="52"/>
      <c r="Y2" s="52"/>
      <c r="Z2" s="110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111"/>
    </row>
    <row r="3" spans="1:48" s="41" customFormat="1" ht="21" x14ac:dyDescent="0.25">
      <c r="A3" s="109" t="s">
        <v>192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111"/>
    </row>
    <row r="4" spans="1:48" s="41" customFormat="1" ht="21.75" thickBot="1" x14ac:dyDescent="0.3">
      <c r="A4" s="144"/>
      <c r="B4" s="80"/>
      <c r="C4" s="80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11"/>
    </row>
    <row r="5" spans="1:48" s="1" customFormat="1" ht="15.75" customHeight="1" x14ac:dyDescent="0.25">
      <c r="A5" s="264" t="s">
        <v>14</v>
      </c>
      <c r="B5" s="267" t="s">
        <v>0</v>
      </c>
      <c r="C5" s="264" t="s">
        <v>1</v>
      </c>
      <c r="D5" s="276" t="s">
        <v>13</v>
      </c>
      <c r="E5" s="271"/>
      <c r="F5" s="271"/>
      <c r="G5" s="271"/>
      <c r="H5" s="271"/>
      <c r="I5" s="271"/>
      <c r="J5" s="271"/>
      <c r="K5" s="272"/>
      <c r="L5" s="270" t="s">
        <v>2</v>
      </c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2"/>
      <c r="X5" s="270" t="s">
        <v>7</v>
      </c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2"/>
      <c r="AK5" s="270" t="s">
        <v>10</v>
      </c>
      <c r="AL5" s="271"/>
      <c r="AM5" s="271"/>
      <c r="AN5" s="271"/>
      <c r="AO5" s="271"/>
      <c r="AP5" s="271"/>
      <c r="AQ5" s="271"/>
      <c r="AR5" s="271"/>
      <c r="AS5" s="271"/>
      <c r="AT5" s="272"/>
      <c r="AU5" s="273" t="s">
        <v>26</v>
      </c>
      <c r="AV5" s="261" t="s">
        <v>165</v>
      </c>
    </row>
    <row r="6" spans="1:48" s="1" customFormat="1" ht="8.25" customHeight="1" x14ac:dyDescent="0.25">
      <c r="A6" s="265"/>
      <c r="B6" s="268"/>
      <c r="C6" s="265"/>
      <c r="D6" s="277"/>
      <c r="E6" s="251"/>
      <c r="F6" s="251"/>
      <c r="G6" s="251"/>
      <c r="H6" s="251"/>
      <c r="I6" s="251"/>
      <c r="J6" s="251"/>
      <c r="K6" s="252"/>
      <c r="L6" s="250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2"/>
      <c r="X6" s="250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2"/>
      <c r="AK6" s="250"/>
      <c r="AL6" s="251"/>
      <c r="AM6" s="251"/>
      <c r="AN6" s="251"/>
      <c r="AO6" s="251"/>
      <c r="AP6" s="251"/>
      <c r="AQ6" s="251"/>
      <c r="AR6" s="251"/>
      <c r="AS6" s="251"/>
      <c r="AT6" s="252"/>
      <c r="AU6" s="274"/>
      <c r="AV6" s="262"/>
    </row>
    <row r="7" spans="1:48" s="1" customFormat="1" ht="15.75" customHeight="1" x14ac:dyDescent="0.25">
      <c r="A7" s="265"/>
      <c r="B7" s="268"/>
      <c r="C7" s="265"/>
      <c r="D7" s="277"/>
      <c r="E7" s="251"/>
      <c r="F7" s="251"/>
      <c r="G7" s="251"/>
      <c r="H7" s="251"/>
      <c r="I7" s="251"/>
      <c r="J7" s="251"/>
      <c r="K7" s="252"/>
      <c r="L7" s="250" t="s">
        <v>4</v>
      </c>
      <c r="M7" s="251"/>
      <c r="N7" s="251"/>
      <c r="O7" s="251"/>
      <c r="P7" s="251"/>
      <c r="Q7" s="251"/>
      <c r="R7" s="251" t="s">
        <v>6</v>
      </c>
      <c r="S7" s="251"/>
      <c r="T7" s="251"/>
      <c r="U7" s="251"/>
      <c r="V7" s="251"/>
      <c r="W7" s="252"/>
      <c r="X7" s="250" t="s">
        <v>8</v>
      </c>
      <c r="Y7" s="251"/>
      <c r="Z7" s="251"/>
      <c r="AA7" s="251"/>
      <c r="AB7" s="251"/>
      <c r="AC7" s="251"/>
      <c r="AD7" s="251" t="s">
        <v>9</v>
      </c>
      <c r="AE7" s="251"/>
      <c r="AF7" s="251"/>
      <c r="AG7" s="251"/>
      <c r="AH7" s="251"/>
      <c r="AI7" s="251"/>
      <c r="AJ7" s="252"/>
      <c r="AK7" s="250" t="s">
        <v>11</v>
      </c>
      <c r="AL7" s="251"/>
      <c r="AM7" s="251"/>
      <c r="AN7" s="251"/>
      <c r="AO7" s="251"/>
      <c r="AP7" s="251" t="s">
        <v>12</v>
      </c>
      <c r="AQ7" s="251"/>
      <c r="AR7" s="251"/>
      <c r="AS7" s="251"/>
      <c r="AT7" s="252"/>
      <c r="AU7" s="274"/>
      <c r="AV7" s="262"/>
    </row>
    <row r="8" spans="1:48" s="1" customFormat="1" ht="9" customHeight="1" x14ac:dyDescent="0.25">
      <c r="A8" s="265"/>
      <c r="B8" s="268"/>
      <c r="C8" s="265"/>
      <c r="D8" s="277"/>
      <c r="E8" s="251"/>
      <c r="F8" s="251"/>
      <c r="G8" s="251"/>
      <c r="H8" s="251"/>
      <c r="I8" s="251"/>
      <c r="J8" s="251"/>
      <c r="K8" s="252"/>
      <c r="L8" s="250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2"/>
      <c r="X8" s="250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2"/>
      <c r="AK8" s="250"/>
      <c r="AL8" s="251"/>
      <c r="AM8" s="251"/>
      <c r="AN8" s="251"/>
      <c r="AO8" s="251"/>
      <c r="AP8" s="251"/>
      <c r="AQ8" s="251"/>
      <c r="AR8" s="251"/>
      <c r="AS8" s="251"/>
      <c r="AT8" s="252"/>
      <c r="AU8" s="274"/>
      <c r="AV8" s="262"/>
    </row>
    <row r="9" spans="1:48" s="1" customFormat="1" ht="123" customHeight="1" thickBot="1" x14ac:dyDescent="0.3">
      <c r="A9" s="266"/>
      <c r="B9" s="269"/>
      <c r="C9" s="266"/>
      <c r="D9" s="56" t="s">
        <v>3</v>
      </c>
      <c r="E9" s="55" t="s">
        <v>160</v>
      </c>
      <c r="F9" s="57" t="s">
        <v>116</v>
      </c>
      <c r="G9" s="57" t="s">
        <v>157</v>
      </c>
      <c r="H9" s="56" t="s">
        <v>158</v>
      </c>
      <c r="I9" s="57" t="s">
        <v>191</v>
      </c>
      <c r="J9" s="57" t="s">
        <v>162</v>
      </c>
      <c r="K9" s="143" t="s">
        <v>161</v>
      </c>
      <c r="L9" s="55" t="s">
        <v>160</v>
      </c>
      <c r="M9" s="57" t="s">
        <v>116</v>
      </c>
      <c r="N9" s="57" t="s">
        <v>157</v>
      </c>
      <c r="O9" s="57" t="s">
        <v>162</v>
      </c>
      <c r="P9" s="57" t="s">
        <v>5</v>
      </c>
      <c r="Q9" s="57" t="s">
        <v>25</v>
      </c>
      <c r="R9" s="55" t="s">
        <v>160</v>
      </c>
      <c r="S9" s="57" t="s">
        <v>116</v>
      </c>
      <c r="T9" s="57" t="s">
        <v>157</v>
      </c>
      <c r="U9" s="57" t="s">
        <v>162</v>
      </c>
      <c r="V9" s="57" t="s">
        <v>5</v>
      </c>
      <c r="W9" s="57" t="s">
        <v>25</v>
      </c>
      <c r="X9" s="55" t="s">
        <v>160</v>
      </c>
      <c r="Y9" s="55" t="s">
        <v>116</v>
      </c>
      <c r="Z9" s="57" t="s">
        <v>158</v>
      </c>
      <c r="AA9" s="57" t="s">
        <v>162</v>
      </c>
      <c r="AB9" s="57" t="s">
        <v>5</v>
      </c>
      <c r="AC9" s="57" t="s">
        <v>25</v>
      </c>
      <c r="AD9" s="55" t="s">
        <v>160</v>
      </c>
      <c r="AE9" s="57" t="s">
        <v>116</v>
      </c>
      <c r="AF9" s="143" t="s">
        <v>161</v>
      </c>
      <c r="AG9" s="57" t="s">
        <v>191</v>
      </c>
      <c r="AH9" s="57" t="s">
        <v>162</v>
      </c>
      <c r="AI9" s="57" t="s">
        <v>5</v>
      </c>
      <c r="AJ9" s="57" t="s">
        <v>25</v>
      </c>
      <c r="AK9" s="55" t="s">
        <v>160</v>
      </c>
      <c r="AL9" s="57" t="s">
        <v>116</v>
      </c>
      <c r="AM9" s="57" t="s">
        <v>191</v>
      </c>
      <c r="AN9" s="57" t="s">
        <v>5</v>
      </c>
      <c r="AO9" s="57" t="s">
        <v>25</v>
      </c>
      <c r="AP9" s="55" t="s">
        <v>160</v>
      </c>
      <c r="AQ9" s="57" t="s">
        <v>116</v>
      </c>
      <c r="AR9" s="57" t="s">
        <v>191</v>
      </c>
      <c r="AS9" s="57" t="s">
        <v>5</v>
      </c>
      <c r="AT9" s="57" t="s">
        <v>25</v>
      </c>
      <c r="AU9" s="275"/>
      <c r="AV9" s="263"/>
    </row>
    <row r="10" spans="1:48" ht="18" customHeight="1" thickBot="1" x14ac:dyDescent="0.3">
      <c r="A10" s="253" t="s">
        <v>17</v>
      </c>
      <c r="B10" s="254"/>
      <c r="C10" s="25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7"/>
    </row>
    <row r="11" spans="1:48" ht="15.75" customHeight="1" x14ac:dyDescent="0.3">
      <c r="A11" s="147">
        <v>1</v>
      </c>
      <c r="B11" s="148" t="s">
        <v>27</v>
      </c>
      <c r="C11" s="148" t="s">
        <v>28</v>
      </c>
      <c r="D11" s="147">
        <v>20</v>
      </c>
      <c r="E11" s="149"/>
      <c r="F11" s="150"/>
      <c r="G11" s="150">
        <v>20</v>
      </c>
      <c r="H11" s="150"/>
      <c r="I11" s="150"/>
      <c r="J11" s="150"/>
      <c r="K11" s="151"/>
      <c r="L11" s="149"/>
      <c r="M11" s="150"/>
      <c r="N11" s="150">
        <v>20</v>
      </c>
      <c r="O11" s="150"/>
      <c r="P11" s="150">
        <v>2</v>
      </c>
      <c r="Q11" s="151" t="s">
        <v>117</v>
      </c>
      <c r="R11" s="149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1"/>
      <c r="AD11" s="149"/>
      <c r="AE11" s="150"/>
      <c r="AF11" s="150"/>
      <c r="AG11" s="150"/>
      <c r="AH11" s="150"/>
      <c r="AI11" s="150"/>
      <c r="AJ11" s="151"/>
      <c r="AK11" s="149"/>
      <c r="AL11" s="150"/>
      <c r="AM11" s="150"/>
      <c r="AN11" s="150"/>
      <c r="AO11" s="151"/>
      <c r="AP11" s="149"/>
      <c r="AQ11" s="150"/>
      <c r="AR11" s="150"/>
      <c r="AS11" s="150"/>
      <c r="AT11" s="151"/>
      <c r="AU11" s="147">
        <v>2</v>
      </c>
      <c r="AV11" s="152"/>
    </row>
    <row r="12" spans="1:48" ht="15.75" customHeight="1" x14ac:dyDescent="0.3">
      <c r="A12" s="153">
        <v>2</v>
      </c>
      <c r="B12" s="154" t="s">
        <v>29</v>
      </c>
      <c r="C12" s="154" t="s">
        <v>30</v>
      </c>
      <c r="D12" s="155">
        <v>72</v>
      </c>
      <c r="E12" s="156"/>
      <c r="F12" s="157"/>
      <c r="G12" s="157"/>
      <c r="H12" s="157"/>
      <c r="I12" s="157"/>
      <c r="J12" s="157">
        <v>72</v>
      </c>
      <c r="K12" s="158"/>
      <c r="L12" s="156"/>
      <c r="M12" s="157"/>
      <c r="N12" s="157"/>
      <c r="O12" s="157">
        <v>18</v>
      </c>
      <c r="P12" s="157">
        <v>2</v>
      </c>
      <c r="Q12" s="158" t="s">
        <v>117</v>
      </c>
      <c r="R12" s="156"/>
      <c r="S12" s="157"/>
      <c r="T12" s="157"/>
      <c r="U12" s="157">
        <v>18</v>
      </c>
      <c r="V12" s="157">
        <v>2</v>
      </c>
      <c r="W12" s="158" t="s">
        <v>117</v>
      </c>
      <c r="X12" s="156"/>
      <c r="Y12" s="157"/>
      <c r="Z12" s="157"/>
      <c r="AA12" s="157">
        <v>18</v>
      </c>
      <c r="AB12" s="157">
        <v>2</v>
      </c>
      <c r="AC12" s="158" t="s">
        <v>117</v>
      </c>
      <c r="AD12" s="156"/>
      <c r="AE12" s="157"/>
      <c r="AF12" s="157"/>
      <c r="AG12" s="157"/>
      <c r="AH12" s="157">
        <v>18</v>
      </c>
      <c r="AI12" s="157">
        <v>2</v>
      </c>
      <c r="AJ12" s="158" t="s">
        <v>117</v>
      </c>
      <c r="AK12" s="156"/>
      <c r="AL12" s="157"/>
      <c r="AM12" s="157"/>
      <c r="AN12" s="157"/>
      <c r="AO12" s="158"/>
      <c r="AP12" s="156"/>
      <c r="AQ12" s="157"/>
      <c r="AR12" s="157"/>
      <c r="AS12" s="157"/>
      <c r="AT12" s="158"/>
      <c r="AU12" s="155">
        <v>8</v>
      </c>
      <c r="AV12" s="159"/>
    </row>
    <row r="13" spans="1:48" ht="15.75" customHeight="1" x14ac:dyDescent="0.3">
      <c r="A13" s="153">
        <v>4</v>
      </c>
      <c r="B13" s="154" t="s">
        <v>31</v>
      </c>
      <c r="C13" s="154" t="s">
        <v>32</v>
      </c>
      <c r="D13" s="155">
        <v>30</v>
      </c>
      <c r="E13" s="156">
        <v>10</v>
      </c>
      <c r="F13" s="157">
        <v>20</v>
      </c>
      <c r="G13" s="157"/>
      <c r="H13" s="157"/>
      <c r="I13" s="157"/>
      <c r="J13" s="157"/>
      <c r="K13" s="158"/>
      <c r="L13" s="156"/>
      <c r="M13" s="157"/>
      <c r="N13" s="157"/>
      <c r="O13" s="157"/>
      <c r="P13" s="157"/>
      <c r="Q13" s="158"/>
      <c r="R13" s="156">
        <v>10</v>
      </c>
      <c r="S13" s="157">
        <v>20</v>
      </c>
      <c r="T13" s="157"/>
      <c r="U13" s="157"/>
      <c r="V13" s="157">
        <v>4</v>
      </c>
      <c r="W13" s="158" t="s">
        <v>170</v>
      </c>
      <c r="X13" s="156"/>
      <c r="Y13" s="157"/>
      <c r="Z13" s="157"/>
      <c r="AA13" s="157"/>
      <c r="AB13" s="157"/>
      <c r="AC13" s="158"/>
      <c r="AD13" s="156"/>
      <c r="AE13" s="157"/>
      <c r="AF13" s="157"/>
      <c r="AG13" s="157"/>
      <c r="AH13" s="157"/>
      <c r="AI13" s="157"/>
      <c r="AJ13" s="158"/>
      <c r="AK13" s="156"/>
      <c r="AL13" s="157"/>
      <c r="AM13" s="157"/>
      <c r="AN13" s="157"/>
      <c r="AO13" s="158"/>
      <c r="AP13" s="156"/>
      <c r="AQ13" s="157"/>
      <c r="AR13" s="157"/>
      <c r="AS13" s="157"/>
      <c r="AT13" s="158"/>
      <c r="AU13" s="155">
        <v>4</v>
      </c>
      <c r="AV13" s="159"/>
    </row>
    <row r="14" spans="1:48" ht="15.75" customHeight="1" x14ac:dyDescent="0.3">
      <c r="A14" s="153">
        <v>5</v>
      </c>
      <c r="B14" s="154" t="s">
        <v>33</v>
      </c>
      <c r="C14" s="154" t="s">
        <v>34</v>
      </c>
      <c r="D14" s="153">
        <v>15</v>
      </c>
      <c r="E14" s="160"/>
      <c r="F14" s="161"/>
      <c r="G14" s="161">
        <v>15</v>
      </c>
      <c r="H14" s="161"/>
      <c r="I14" s="161"/>
      <c r="J14" s="161"/>
      <c r="K14" s="162"/>
      <c r="L14" s="160"/>
      <c r="M14" s="161"/>
      <c r="N14" s="161"/>
      <c r="O14" s="161"/>
      <c r="P14" s="161"/>
      <c r="Q14" s="162"/>
      <c r="R14" s="160"/>
      <c r="S14" s="161"/>
      <c r="T14" s="161">
        <v>15</v>
      </c>
      <c r="U14" s="161"/>
      <c r="V14" s="161">
        <v>2</v>
      </c>
      <c r="W14" s="158" t="s">
        <v>117</v>
      </c>
      <c r="X14" s="160"/>
      <c r="Y14" s="161"/>
      <c r="Z14" s="161"/>
      <c r="AA14" s="161"/>
      <c r="AB14" s="161"/>
      <c r="AC14" s="162"/>
      <c r="AD14" s="160"/>
      <c r="AE14" s="161"/>
      <c r="AF14" s="161"/>
      <c r="AG14" s="161"/>
      <c r="AH14" s="161"/>
      <c r="AI14" s="161"/>
      <c r="AJ14" s="162"/>
      <c r="AK14" s="160"/>
      <c r="AL14" s="161"/>
      <c r="AM14" s="161"/>
      <c r="AN14" s="161"/>
      <c r="AO14" s="162"/>
      <c r="AP14" s="160"/>
      <c r="AQ14" s="161"/>
      <c r="AR14" s="161"/>
      <c r="AS14" s="161"/>
      <c r="AT14" s="162"/>
      <c r="AU14" s="153">
        <v>2</v>
      </c>
      <c r="AV14" s="163">
        <v>2</v>
      </c>
    </row>
    <row r="15" spans="1:48" ht="15.75" customHeight="1" x14ac:dyDescent="0.3">
      <c r="A15" s="153">
        <v>6</v>
      </c>
      <c r="B15" s="154" t="s">
        <v>35</v>
      </c>
      <c r="C15" s="154" t="s">
        <v>36</v>
      </c>
      <c r="D15" s="153">
        <v>30</v>
      </c>
      <c r="E15" s="160">
        <v>10</v>
      </c>
      <c r="F15" s="161"/>
      <c r="G15" s="161"/>
      <c r="H15" s="161">
        <v>20</v>
      </c>
      <c r="I15" s="161"/>
      <c r="J15" s="161"/>
      <c r="K15" s="162"/>
      <c r="L15" s="160"/>
      <c r="M15" s="161"/>
      <c r="N15" s="161"/>
      <c r="O15" s="161"/>
      <c r="P15" s="161"/>
      <c r="Q15" s="162"/>
      <c r="R15" s="160"/>
      <c r="S15" s="161"/>
      <c r="T15" s="161"/>
      <c r="U15" s="161"/>
      <c r="V15" s="161"/>
      <c r="W15" s="162"/>
      <c r="X15" s="160">
        <v>10</v>
      </c>
      <c r="Y15" s="161"/>
      <c r="Z15" s="161">
        <v>20</v>
      </c>
      <c r="AA15" s="161"/>
      <c r="AB15" s="161">
        <v>5</v>
      </c>
      <c r="AC15" s="158" t="s">
        <v>170</v>
      </c>
      <c r="AD15" s="160"/>
      <c r="AE15" s="161"/>
      <c r="AF15" s="161"/>
      <c r="AG15" s="161"/>
      <c r="AH15" s="161"/>
      <c r="AI15" s="161"/>
      <c r="AJ15" s="162"/>
      <c r="AK15" s="160"/>
      <c r="AL15" s="161"/>
      <c r="AM15" s="161"/>
      <c r="AN15" s="161"/>
      <c r="AO15" s="162"/>
      <c r="AP15" s="160"/>
      <c r="AQ15" s="161"/>
      <c r="AR15" s="161"/>
      <c r="AS15" s="161"/>
      <c r="AT15" s="162"/>
      <c r="AU15" s="153">
        <v>5</v>
      </c>
      <c r="AV15" s="163">
        <v>5</v>
      </c>
    </row>
    <row r="16" spans="1:48" ht="15.75" customHeight="1" x14ac:dyDescent="0.3">
      <c r="A16" s="153">
        <v>7</v>
      </c>
      <c r="B16" s="154" t="s">
        <v>37</v>
      </c>
      <c r="C16" s="154" t="s">
        <v>38</v>
      </c>
      <c r="D16" s="153">
        <v>45</v>
      </c>
      <c r="E16" s="160"/>
      <c r="F16" s="161"/>
      <c r="G16" s="161"/>
      <c r="H16" s="161"/>
      <c r="I16" s="161">
        <v>45</v>
      </c>
      <c r="J16" s="161"/>
      <c r="K16" s="162"/>
      <c r="L16" s="160"/>
      <c r="M16" s="161"/>
      <c r="N16" s="161"/>
      <c r="O16" s="161"/>
      <c r="P16" s="161"/>
      <c r="Q16" s="162"/>
      <c r="R16" s="160"/>
      <c r="S16" s="161"/>
      <c r="T16" s="161"/>
      <c r="U16" s="161"/>
      <c r="V16" s="161"/>
      <c r="W16" s="162"/>
      <c r="X16" s="160"/>
      <c r="Y16" s="161"/>
      <c r="Z16" s="161"/>
      <c r="AA16" s="161"/>
      <c r="AB16" s="161"/>
      <c r="AC16" s="162"/>
      <c r="AD16" s="160"/>
      <c r="AE16" s="161"/>
      <c r="AF16" s="161"/>
      <c r="AG16" s="161">
        <v>15</v>
      </c>
      <c r="AH16" s="161"/>
      <c r="AI16" s="161">
        <v>2</v>
      </c>
      <c r="AJ16" s="162" t="s">
        <v>118</v>
      </c>
      <c r="AK16" s="160"/>
      <c r="AL16" s="161"/>
      <c r="AM16" s="161">
        <v>15</v>
      </c>
      <c r="AN16" s="161">
        <v>2</v>
      </c>
      <c r="AO16" s="162" t="s">
        <v>118</v>
      </c>
      <c r="AP16" s="160"/>
      <c r="AQ16" s="161"/>
      <c r="AR16" s="161">
        <v>15</v>
      </c>
      <c r="AS16" s="161">
        <v>6</v>
      </c>
      <c r="AT16" s="162" t="s">
        <v>118</v>
      </c>
      <c r="AU16" s="153">
        <v>10</v>
      </c>
      <c r="AV16" s="163">
        <v>10</v>
      </c>
    </row>
    <row r="17" spans="1:87" ht="15.75" customHeight="1" thickBot="1" x14ac:dyDescent="0.35">
      <c r="A17" s="164">
        <v>8</v>
      </c>
      <c r="B17" s="165" t="s">
        <v>39</v>
      </c>
      <c r="C17" s="165" t="s">
        <v>179</v>
      </c>
      <c r="D17" s="164">
        <v>18</v>
      </c>
      <c r="E17" s="166">
        <v>18</v>
      </c>
      <c r="F17" s="167"/>
      <c r="G17" s="167"/>
      <c r="H17" s="167"/>
      <c r="I17" s="167"/>
      <c r="J17" s="167"/>
      <c r="K17" s="168"/>
      <c r="L17" s="166"/>
      <c r="M17" s="167"/>
      <c r="N17" s="167"/>
      <c r="O17" s="167"/>
      <c r="P17" s="167"/>
      <c r="Q17" s="168"/>
      <c r="R17" s="166"/>
      <c r="S17" s="167"/>
      <c r="T17" s="167"/>
      <c r="U17" s="167"/>
      <c r="V17" s="167"/>
      <c r="W17" s="168"/>
      <c r="X17" s="166">
        <v>18</v>
      </c>
      <c r="Y17" s="167"/>
      <c r="Z17" s="167"/>
      <c r="AA17" s="167"/>
      <c r="AB17" s="167">
        <v>2</v>
      </c>
      <c r="AC17" s="168" t="s">
        <v>118</v>
      </c>
      <c r="AD17" s="166"/>
      <c r="AE17" s="167"/>
      <c r="AF17" s="167"/>
      <c r="AG17" s="167"/>
      <c r="AH17" s="167"/>
      <c r="AI17" s="167"/>
      <c r="AJ17" s="168"/>
      <c r="AK17" s="166"/>
      <c r="AL17" s="167"/>
      <c r="AM17" s="167"/>
      <c r="AN17" s="167"/>
      <c r="AO17" s="168"/>
      <c r="AP17" s="166"/>
      <c r="AQ17" s="167"/>
      <c r="AR17" s="167"/>
      <c r="AS17" s="167"/>
      <c r="AT17" s="168"/>
      <c r="AU17" s="164">
        <v>2</v>
      </c>
      <c r="AV17" s="169"/>
    </row>
    <row r="18" spans="1:87" ht="15.75" customHeight="1" thickBot="1" x14ac:dyDescent="0.3">
      <c r="A18" s="255" t="s">
        <v>18</v>
      </c>
      <c r="B18" s="256"/>
      <c r="C18" s="257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1"/>
    </row>
    <row r="19" spans="1:87" ht="15.75" customHeight="1" x14ac:dyDescent="0.3">
      <c r="A19" s="147">
        <v>9</v>
      </c>
      <c r="B19" s="148" t="s">
        <v>40</v>
      </c>
      <c r="C19" s="172" t="s">
        <v>41</v>
      </c>
      <c r="D19" s="147">
        <v>35</v>
      </c>
      <c r="E19" s="149">
        <v>15</v>
      </c>
      <c r="F19" s="150">
        <v>20</v>
      </c>
      <c r="G19" s="150"/>
      <c r="H19" s="150"/>
      <c r="I19" s="150"/>
      <c r="J19" s="150"/>
      <c r="K19" s="151"/>
      <c r="L19" s="149">
        <v>15</v>
      </c>
      <c r="M19" s="150">
        <v>20</v>
      </c>
      <c r="N19" s="150"/>
      <c r="O19" s="150"/>
      <c r="P19" s="150">
        <v>7</v>
      </c>
      <c r="Q19" s="151" t="s">
        <v>171</v>
      </c>
      <c r="R19" s="149"/>
      <c r="S19" s="150"/>
      <c r="T19" s="150"/>
      <c r="U19" s="150"/>
      <c r="V19" s="150"/>
      <c r="W19" s="151"/>
      <c r="X19" s="149"/>
      <c r="Y19" s="150"/>
      <c r="Z19" s="150"/>
      <c r="AA19" s="150"/>
      <c r="AB19" s="150"/>
      <c r="AC19" s="151"/>
      <c r="AD19" s="149"/>
      <c r="AE19" s="150"/>
      <c r="AF19" s="150"/>
      <c r="AG19" s="150"/>
      <c r="AH19" s="150"/>
      <c r="AI19" s="150"/>
      <c r="AJ19" s="151"/>
      <c r="AK19" s="149"/>
      <c r="AL19" s="150"/>
      <c r="AM19" s="150"/>
      <c r="AN19" s="150"/>
      <c r="AO19" s="151"/>
      <c r="AP19" s="149"/>
      <c r="AQ19" s="150"/>
      <c r="AR19" s="150"/>
      <c r="AS19" s="150"/>
      <c r="AT19" s="151"/>
      <c r="AU19" s="147">
        <v>7</v>
      </c>
      <c r="AV19" s="152">
        <v>7</v>
      </c>
    </row>
    <row r="20" spans="1:87" ht="15.75" customHeight="1" x14ac:dyDescent="0.3">
      <c r="A20" s="153">
        <v>10</v>
      </c>
      <c r="B20" s="173" t="s">
        <v>42</v>
      </c>
      <c r="C20" s="174" t="s">
        <v>43</v>
      </c>
      <c r="D20" s="153">
        <v>35</v>
      </c>
      <c r="E20" s="160">
        <v>15</v>
      </c>
      <c r="F20" s="161">
        <v>20</v>
      </c>
      <c r="G20" s="161"/>
      <c r="H20" s="161"/>
      <c r="I20" s="161"/>
      <c r="J20" s="161"/>
      <c r="K20" s="162"/>
      <c r="L20" s="160">
        <v>15</v>
      </c>
      <c r="M20" s="161">
        <v>20</v>
      </c>
      <c r="N20" s="161"/>
      <c r="O20" s="161"/>
      <c r="P20" s="161">
        <v>7</v>
      </c>
      <c r="Q20" s="162" t="s">
        <v>171</v>
      </c>
      <c r="R20" s="160"/>
      <c r="S20" s="161"/>
      <c r="T20" s="161"/>
      <c r="U20" s="161"/>
      <c r="V20" s="161"/>
      <c r="W20" s="162"/>
      <c r="X20" s="160"/>
      <c r="Y20" s="161"/>
      <c r="Z20" s="161"/>
      <c r="AA20" s="161"/>
      <c r="AB20" s="161"/>
      <c r="AC20" s="162"/>
      <c r="AD20" s="160"/>
      <c r="AE20" s="161"/>
      <c r="AF20" s="161"/>
      <c r="AG20" s="161"/>
      <c r="AH20" s="161"/>
      <c r="AI20" s="161"/>
      <c r="AJ20" s="162"/>
      <c r="AK20" s="160"/>
      <c r="AL20" s="161"/>
      <c r="AM20" s="161"/>
      <c r="AN20" s="161"/>
      <c r="AO20" s="162"/>
      <c r="AP20" s="160"/>
      <c r="AQ20" s="161"/>
      <c r="AR20" s="161"/>
      <c r="AS20" s="161"/>
      <c r="AT20" s="162"/>
      <c r="AU20" s="153">
        <v>7</v>
      </c>
      <c r="AV20" s="163">
        <v>7</v>
      </c>
    </row>
    <row r="21" spans="1:87" ht="15.75" customHeight="1" x14ac:dyDescent="0.3">
      <c r="A21" s="153">
        <v>11</v>
      </c>
      <c r="B21" s="173" t="s">
        <v>44</v>
      </c>
      <c r="C21" s="175" t="s">
        <v>45</v>
      </c>
      <c r="D21" s="153">
        <v>35</v>
      </c>
      <c r="E21" s="160">
        <v>15</v>
      </c>
      <c r="F21" s="161">
        <v>20</v>
      </c>
      <c r="G21" s="161"/>
      <c r="H21" s="161"/>
      <c r="I21" s="161"/>
      <c r="J21" s="161"/>
      <c r="K21" s="162"/>
      <c r="L21" s="160"/>
      <c r="M21" s="161"/>
      <c r="N21" s="161"/>
      <c r="O21" s="161"/>
      <c r="P21" s="161"/>
      <c r="Q21" s="162"/>
      <c r="R21" s="160">
        <v>15</v>
      </c>
      <c r="S21" s="161">
        <v>20</v>
      </c>
      <c r="T21" s="161"/>
      <c r="U21" s="161"/>
      <c r="V21" s="161">
        <v>7</v>
      </c>
      <c r="W21" s="162" t="s">
        <v>171</v>
      </c>
      <c r="X21" s="160"/>
      <c r="Y21" s="161"/>
      <c r="Z21" s="161"/>
      <c r="AA21" s="161"/>
      <c r="AB21" s="161"/>
      <c r="AC21" s="162"/>
      <c r="AD21" s="160"/>
      <c r="AE21" s="161"/>
      <c r="AF21" s="161"/>
      <c r="AG21" s="161"/>
      <c r="AH21" s="161"/>
      <c r="AI21" s="161"/>
      <c r="AJ21" s="162"/>
      <c r="AK21" s="160"/>
      <c r="AL21" s="161"/>
      <c r="AM21" s="161"/>
      <c r="AN21" s="161"/>
      <c r="AO21" s="162"/>
      <c r="AP21" s="160"/>
      <c r="AQ21" s="161"/>
      <c r="AR21" s="161"/>
      <c r="AS21" s="161"/>
      <c r="AT21" s="162"/>
      <c r="AU21" s="153">
        <v>7</v>
      </c>
      <c r="AV21" s="163">
        <v>7</v>
      </c>
    </row>
    <row r="22" spans="1:87" ht="15.75" customHeight="1" thickBot="1" x14ac:dyDescent="0.35">
      <c r="A22" s="164">
        <v>12</v>
      </c>
      <c r="B22" s="165" t="s">
        <v>46</v>
      </c>
      <c r="C22" s="176" t="s">
        <v>47</v>
      </c>
      <c r="D22" s="177">
        <v>35</v>
      </c>
      <c r="E22" s="178">
        <v>15</v>
      </c>
      <c r="F22" s="179">
        <v>20</v>
      </c>
      <c r="G22" s="179"/>
      <c r="H22" s="179"/>
      <c r="I22" s="179"/>
      <c r="J22" s="179"/>
      <c r="K22" s="180"/>
      <c r="L22" s="178"/>
      <c r="M22" s="179"/>
      <c r="N22" s="179"/>
      <c r="O22" s="179"/>
      <c r="P22" s="179"/>
      <c r="Q22" s="180"/>
      <c r="R22" s="178"/>
      <c r="S22" s="179"/>
      <c r="T22" s="179"/>
      <c r="U22" s="179"/>
      <c r="V22" s="179"/>
      <c r="W22" s="180"/>
      <c r="X22" s="178">
        <v>15</v>
      </c>
      <c r="Y22" s="179">
        <v>20</v>
      </c>
      <c r="Z22" s="179"/>
      <c r="AA22" s="179"/>
      <c r="AB22" s="179">
        <v>6</v>
      </c>
      <c r="AC22" s="162" t="s">
        <v>171</v>
      </c>
      <c r="AD22" s="178"/>
      <c r="AE22" s="179"/>
      <c r="AF22" s="179"/>
      <c r="AG22" s="179"/>
      <c r="AH22" s="179"/>
      <c r="AI22" s="179"/>
      <c r="AJ22" s="180"/>
      <c r="AK22" s="178"/>
      <c r="AL22" s="179"/>
      <c r="AM22" s="179"/>
      <c r="AN22" s="179"/>
      <c r="AO22" s="180"/>
      <c r="AP22" s="178"/>
      <c r="AQ22" s="179"/>
      <c r="AR22" s="179"/>
      <c r="AS22" s="179"/>
      <c r="AT22" s="180"/>
      <c r="AU22" s="177">
        <v>6</v>
      </c>
      <c r="AV22" s="181">
        <v>6</v>
      </c>
    </row>
    <row r="23" spans="1:87" s="36" customFormat="1" ht="15.75" customHeight="1" thickBot="1" x14ac:dyDescent="0.3">
      <c r="A23" s="248" t="s">
        <v>15</v>
      </c>
      <c r="B23" s="249"/>
      <c r="C23" s="249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3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</row>
    <row r="24" spans="1:87" ht="15.75" customHeight="1" x14ac:dyDescent="0.3">
      <c r="A24" s="156">
        <v>13</v>
      </c>
      <c r="B24" s="173" t="s">
        <v>48</v>
      </c>
      <c r="C24" s="184" t="s">
        <v>49</v>
      </c>
      <c r="D24" s="155">
        <v>30</v>
      </c>
      <c r="E24" s="156">
        <v>10</v>
      </c>
      <c r="F24" s="157">
        <v>20</v>
      </c>
      <c r="G24" s="157"/>
      <c r="H24" s="157"/>
      <c r="I24" s="157"/>
      <c r="J24" s="157"/>
      <c r="K24" s="158"/>
      <c r="L24" s="156">
        <v>10</v>
      </c>
      <c r="M24" s="157">
        <v>20</v>
      </c>
      <c r="N24" s="157"/>
      <c r="O24" s="157"/>
      <c r="P24" s="157">
        <v>6</v>
      </c>
      <c r="Q24" s="162" t="s">
        <v>171</v>
      </c>
      <c r="R24" s="156"/>
      <c r="S24" s="157"/>
      <c r="T24" s="157"/>
      <c r="U24" s="157"/>
      <c r="V24" s="157"/>
      <c r="W24" s="158"/>
      <c r="X24" s="156"/>
      <c r="Y24" s="157"/>
      <c r="Z24" s="157"/>
      <c r="AA24" s="157"/>
      <c r="AB24" s="157"/>
      <c r="AC24" s="158"/>
      <c r="AD24" s="156"/>
      <c r="AE24" s="157"/>
      <c r="AF24" s="157"/>
      <c r="AG24" s="157"/>
      <c r="AH24" s="157"/>
      <c r="AI24" s="157"/>
      <c r="AJ24" s="158"/>
      <c r="AK24" s="156"/>
      <c r="AL24" s="157"/>
      <c r="AM24" s="157"/>
      <c r="AN24" s="157"/>
      <c r="AO24" s="158"/>
      <c r="AP24" s="156"/>
      <c r="AQ24" s="157"/>
      <c r="AR24" s="157"/>
      <c r="AS24" s="157"/>
      <c r="AT24" s="158"/>
      <c r="AU24" s="155">
        <v>6</v>
      </c>
      <c r="AV24" s="159">
        <v>6</v>
      </c>
    </row>
    <row r="25" spans="1:87" ht="15.75" customHeight="1" x14ac:dyDescent="0.3">
      <c r="A25" s="160">
        <v>14</v>
      </c>
      <c r="B25" s="173" t="s">
        <v>50</v>
      </c>
      <c r="C25" s="154" t="s">
        <v>51</v>
      </c>
      <c r="D25" s="155">
        <v>30</v>
      </c>
      <c r="E25" s="156">
        <v>10</v>
      </c>
      <c r="F25" s="157">
        <v>20</v>
      </c>
      <c r="G25" s="157"/>
      <c r="H25" s="157"/>
      <c r="I25" s="157"/>
      <c r="J25" s="157"/>
      <c r="K25" s="158"/>
      <c r="L25" s="156">
        <v>10</v>
      </c>
      <c r="M25" s="157">
        <v>20</v>
      </c>
      <c r="N25" s="157"/>
      <c r="O25" s="157"/>
      <c r="P25" s="157">
        <v>6</v>
      </c>
      <c r="Q25" s="162" t="s">
        <v>171</v>
      </c>
      <c r="R25" s="156"/>
      <c r="S25" s="157"/>
      <c r="T25" s="157"/>
      <c r="U25" s="157"/>
      <c r="V25" s="157"/>
      <c r="W25" s="158"/>
      <c r="X25" s="156"/>
      <c r="Y25" s="157"/>
      <c r="Z25" s="157"/>
      <c r="AA25" s="157"/>
      <c r="AB25" s="157"/>
      <c r="AC25" s="158"/>
      <c r="AD25" s="156"/>
      <c r="AE25" s="157"/>
      <c r="AF25" s="157"/>
      <c r="AG25" s="157"/>
      <c r="AH25" s="157"/>
      <c r="AI25" s="157"/>
      <c r="AJ25" s="158"/>
      <c r="AK25" s="156"/>
      <c r="AL25" s="157"/>
      <c r="AM25" s="157"/>
      <c r="AN25" s="157"/>
      <c r="AO25" s="158"/>
      <c r="AP25" s="156"/>
      <c r="AQ25" s="157"/>
      <c r="AR25" s="157"/>
      <c r="AS25" s="157"/>
      <c r="AT25" s="158"/>
      <c r="AU25" s="155">
        <v>6</v>
      </c>
      <c r="AV25" s="159">
        <v>6</v>
      </c>
    </row>
    <row r="26" spans="1:87" ht="15.75" customHeight="1" x14ac:dyDescent="0.3">
      <c r="A26" s="160">
        <v>15</v>
      </c>
      <c r="B26" s="173" t="s">
        <v>52</v>
      </c>
      <c r="C26" s="173" t="s">
        <v>53</v>
      </c>
      <c r="D26" s="155">
        <v>35</v>
      </c>
      <c r="E26" s="156">
        <v>15</v>
      </c>
      <c r="F26" s="157">
        <v>20</v>
      </c>
      <c r="G26" s="157"/>
      <c r="H26" s="157"/>
      <c r="I26" s="157"/>
      <c r="J26" s="157"/>
      <c r="K26" s="158"/>
      <c r="L26" s="156"/>
      <c r="M26" s="157"/>
      <c r="N26" s="157"/>
      <c r="O26" s="157"/>
      <c r="P26" s="157"/>
      <c r="Q26" s="158"/>
      <c r="R26" s="156">
        <v>15</v>
      </c>
      <c r="S26" s="157">
        <v>20</v>
      </c>
      <c r="T26" s="157"/>
      <c r="U26" s="157"/>
      <c r="V26" s="157">
        <v>6</v>
      </c>
      <c r="W26" s="162" t="s">
        <v>171</v>
      </c>
      <c r="X26" s="156"/>
      <c r="Y26" s="157"/>
      <c r="Z26" s="157"/>
      <c r="AA26" s="157"/>
      <c r="AB26" s="157"/>
      <c r="AC26" s="158"/>
      <c r="AD26" s="156"/>
      <c r="AE26" s="157"/>
      <c r="AF26" s="157"/>
      <c r="AG26" s="157"/>
      <c r="AH26" s="157"/>
      <c r="AI26" s="157"/>
      <c r="AJ26" s="158"/>
      <c r="AK26" s="156"/>
      <c r="AL26" s="157"/>
      <c r="AM26" s="157"/>
      <c r="AN26" s="157"/>
      <c r="AO26" s="158"/>
      <c r="AP26" s="156"/>
      <c r="AQ26" s="157"/>
      <c r="AR26" s="157"/>
      <c r="AS26" s="157"/>
      <c r="AT26" s="158"/>
      <c r="AU26" s="155">
        <v>6</v>
      </c>
      <c r="AV26" s="159">
        <v>6</v>
      </c>
    </row>
    <row r="27" spans="1:87" ht="15.75" customHeight="1" x14ac:dyDescent="0.3">
      <c r="A27" s="160">
        <v>16</v>
      </c>
      <c r="B27" s="173" t="s">
        <v>54</v>
      </c>
      <c r="C27" s="154" t="s">
        <v>55</v>
      </c>
      <c r="D27" s="155">
        <v>30</v>
      </c>
      <c r="E27" s="156">
        <v>10</v>
      </c>
      <c r="F27" s="157">
        <v>20</v>
      </c>
      <c r="G27" s="157"/>
      <c r="H27" s="157"/>
      <c r="I27" s="157"/>
      <c r="J27" s="157"/>
      <c r="K27" s="158"/>
      <c r="L27" s="156"/>
      <c r="M27" s="157"/>
      <c r="N27" s="157"/>
      <c r="O27" s="157"/>
      <c r="P27" s="157"/>
      <c r="Q27" s="158"/>
      <c r="R27" s="156">
        <v>10</v>
      </c>
      <c r="S27" s="157">
        <v>20</v>
      </c>
      <c r="T27" s="157"/>
      <c r="U27" s="157"/>
      <c r="V27" s="157">
        <v>5</v>
      </c>
      <c r="W27" s="162" t="s">
        <v>171</v>
      </c>
      <c r="X27" s="156"/>
      <c r="Y27" s="157"/>
      <c r="Z27" s="157"/>
      <c r="AA27" s="157"/>
      <c r="AB27" s="157"/>
      <c r="AC27" s="158"/>
      <c r="AD27" s="156"/>
      <c r="AE27" s="157"/>
      <c r="AF27" s="157"/>
      <c r="AG27" s="157"/>
      <c r="AH27" s="157"/>
      <c r="AI27" s="157"/>
      <c r="AJ27" s="158"/>
      <c r="AK27" s="156"/>
      <c r="AL27" s="157"/>
      <c r="AM27" s="157"/>
      <c r="AN27" s="157"/>
      <c r="AO27" s="158"/>
      <c r="AP27" s="156"/>
      <c r="AQ27" s="157"/>
      <c r="AR27" s="157"/>
      <c r="AS27" s="157"/>
      <c r="AT27" s="158"/>
      <c r="AU27" s="155">
        <v>5</v>
      </c>
      <c r="AV27" s="159">
        <v>5</v>
      </c>
    </row>
    <row r="28" spans="1:87" ht="15.75" customHeight="1" x14ac:dyDescent="0.3">
      <c r="A28" s="160">
        <v>17</v>
      </c>
      <c r="B28" s="173" t="s">
        <v>56</v>
      </c>
      <c r="C28" s="154" t="s">
        <v>57</v>
      </c>
      <c r="D28" s="155">
        <v>35</v>
      </c>
      <c r="E28" s="156">
        <v>15</v>
      </c>
      <c r="F28" s="157">
        <v>20</v>
      </c>
      <c r="G28" s="157"/>
      <c r="H28" s="157"/>
      <c r="I28" s="157"/>
      <c r="J28" s="157"/>
      <c r="K28" s="158"/>
      <c r="L28" s="156"/>
      <c r="M28" s="157"/>
      <c r="N28" s="157"/>
      <c r="O28" s="157"/>
      <c r="P28" s="157"/>
      <c r="Q28" s="158"/>
      <c r="R28" s="156"/>
      <c r="S28" s="157"/>
      <c r="T28" s="157"/>
      <c r="U28" s="157"/>
      <c r="V28" s="157"/>
      <c r="W28" s="158"/>
      <c r="X28" s="156">
        <v>15</v>
      </c>
      <c r="Y28" s="157">
        <v>20</v>
      </c>
      <c r="Z28" s="157"/>
      <c r="AA28" s="157"/>
      <c r="AB28" s="157">
        <v>5</v>
      </c>
      <c r="AC28" s="162" t="s">
        <v>171</v>
      </c>
      <c r="AD28" s="156"/>
      <c r="AE28" s="157"/>
      <c r="AF28" s="157"/>
      <c r="AG28" s="157"/>
      <c r="AH28" s="157"/>
      <c r="AI28" s="157"/>
      <c r="AJ28" s="158"/>
      <c r="AK28" s="156"/>
      <c r="AL28" s="157"/>
      <c r="AM28" s="157"/>
      <c r="AN28" s="157"/>
      <c r="AO28" s="158"/>
      <c r="AP28" s="156"/>
      <c r="AQ28" s="157"/>
      <c r="AR28" s="157"/>
      <c r="AS28" s="157"/>
      <c r="AT28" s="158"/>
      <c r="AU28" s="155">
        <v>5</v>
      </c>
      <c r="AV28" s="159">
        <v>5</v>
      </c>
    </row>
    <row r="29" spans="1:87" ht="15.75" customHeight="1" x14ac:dyDescent="0.3">
      <c r="A29" s="160">
        <v>18</v>
      </c>
      <c r="B29" s="173" t="s">
        <v>58</v>
      </c>
      <c r="C29" s="154" t="s">
        <v>59</v>
      </c>
      <c r="D29" s="155">
        <v>35</v>
      </c>
      <c r="E29" s="156">
        <v>15</v>
      </c>
      <c r="F29" s="157">
        <v>20</v>
      </c>
      <c r="G29" s="157"/>
      <c r="H29" s="157"/>
      <c r="I29" s="157"/>
      <c r="J29" s="157"/>
      <c r="K29" s="158"/>
      <c r="L29" s="156"/>
      <c r="M29" s="157"/>
      <c r="N29" s="157"/>
      <c r="O29" s="157"/>
      <c r="P29" s="157"/>
      <c r="Q29" s="158"/>
      <c r="R29" s="156"/>
      <c r="S29" s="157"/>
      <c r="T29" s="157"/>
      <c r="U29" s="157"/>
      <c r="V29" s="157"/>
      <c r="W29" s="158"/>
      <c r="X29" s="156"/>
      <c r="Y29" s="157"/>
      <c r="Z29" s="157"/>
      <c r="AA29" s="157"/>
      <c r="AB29" s="157"/>
      <c r="AC29" s="158"/>
      <c r="AD29" s="156">
        <v>15</v>
      </c>
      <c r="AE29" s="157">
        <v>20</v>
      </c>
      <c r="AF29" s="157"/>
      <c r="AG29" s="157"/>
      <c r="AH29" s="157"/>
      <c r="AI29" s="157">
        <v>5</v>
      </c>
      <c r="AJ29" s="162" t="s">
        <v>171</v>
      </c>
      <c r="AK29" s="156"/>
      <c r="AL29" s="157"/>
      <c r="AM29" s="157"/>
      <c r="AN29" s="157"/>
      <c r="AO29" s="158"/>
      <c r="AP29" s="156"/>
      <c r="AQ29" s="157"/>
      <c r="AR29" s="157"/>
      <c r="AS29" s="157"/>
      <c r="AT29" s="158"/>
      <c r="AU29" s="155">
        <v>5</v>
      </c>
      <c r="AV29" s="159">
        <v>5</v>
      </c>
    </row>
    <row r="30" spans="1:87" ht="15.75" customHeight="1" x14ac:dyDescent="0.3">
      <c r="A30" s="160">
        <v>19</v>
      </c>
      <c r="B30" s="173" t="s">
        <v>60</v>
      </c>
      <c r="C30" s="154" t="s">
        <v>61</v>
      </c>
      <c r="D30" s="155">
        <v>35</v>
      </c>
      <c r="E30" s="156">
        <v>15</v>
      </c>
      <c r="F30" s="157">
        <v>20</v>
      </c>
      <c r="G30" s="157"/>
      <c r="H30" s="157"/>
      <c r="I30" s="157"/>
      <c r="J30" s="157"/>
      <c r="K30" s="158"/>
      <c r="L30" s="156"/>
      <c r="M30" s="157"/>
      <c r="N30" s="157"/>
      <c r="O30" s="157"/>
      <c r="P30" s="157"/>
      <c r="Q30" s="158"/>
      <c r="R30" s="156"/>
      <c r="S30" s="157"/>
      <c r="T30" s="157"/>
      <c r="U30" s="157"/>
      <c r="V30" s="157"/>
      <c r="W30" s="158"/>
      <c r="X30" s="156"/>
      <c r="Y30" s="157"/>
      <c r="Z30" s="157"/>
      <c r="AA30" s="157"/>
      <c r="AB30" s="157"/>
      <c r="AC30" s="158"/>
      <c r="AD30" s="156">
        <v>15</v>
      </c>
      <c r="AE30" s="157">
        <v>20</v>
      </c>
      <c r="AF30" s="157"/>
      <c r="AG30" s="157"/>
      <c r="AH30" s="157"/>
      <c r="AI30" s="157">
        <v>5</v>
      </c>
      <c r="AJ30" s="162" t="s">
        <v>171</v>
      </c>
      <c r="AK30" s="156"/>
      <c r="AL30" s="157"/>
      <c r="AM30" s="157"/>
      <c r="AN30" s="157"/>
      <c r="AO30" s="158"/>
      <c r="AP30" s="156"/>
      <c r="AQ30" s="157"/>
      <c r="AR30" s="157"/>
      <c r="AS30" s="157"/>
      <c r="AT30" s="158"/>
      <c r="AU30" s="155">
        <v>5</v>
      </c>
      <c r="AV30" s="159">
        <v>5</v>
      </c>
    </row>
    <row r="31" spans="1:87" ht="15.75" customHeight="1" x14ac:dyDescent="0.3">
      <c r="A31" s="160">
        <v>20</v>
      </c>
      <c r="B31" s="173" t="s">
        <v>62</v>
      </c>
      <c r="C31" s="154" t="s">
        <v>63</v>
      </c>
      <c r="D31" s="155">
        <v>30</v>
      </c>
      <c r="E31" s="156">
        <v>10</v>
      </c>
      <c r="F31" s="157">
        <v>20</v>
      </c>
      <c r="G31" s="157"/>
      <c r="H31" s="157"/>
      <c r="I31" s="157"/>
      <c r="J31" s="157"/>
      <c r="K31" s="158"/>
      <c r="L31" s="156"/>
      <c r="M31" s="157"/>
      <c r="N31" s="157"/>
      <c r="O31" s="157"/>
      <c r="P31" s="157"/>
      <c r="Q31" s="158"/>
      <c r="R31" s="156"/>
      <c r="S31" s="157"/>
      <c r="T31" s="157"/>
      <c r="U31" s="157"/>
      <c r="V31" s="157"/>
      <c r="W31" s="158"/>
      <c r="X31" s="156"/>
      <c r="Y31" s="157"/>
      <c r="Z31" s="157"/>
      <c r="AA31" s="157"/>
      <c r="AB31" s="157"/>
      <c r="AC31" s="158"/>
      <c r="AD31" s="156">
        <v>10</v>
      </c>
      <c r="AE31" s="157">
        <v>20</v>
      </c>
      <c r="AF31" s="157"/>
      <c r="AG31" s="157"/>
      <c r="AH31" s="157"/>
      <c r="AI31" s="157">
        <v>5</v>
      </c>
      <c r="AJ31" s="162" t="s">
        <v>171</v>
      </c>
      <c r="AK31" s="156"/>
      <c r="AL31" s="157"/>
      <c r="AM31" s="157"/>
      <c r="AN31" s="157"/>
      <c r="AO31" s="158"/>
      <c r="AP31" s="156"/>
      <c r="AQ31" s="157"/>
      <c r="AR31" s="157"/>
      <c r="AS31" s="157"/>
      <c r="AT31" s="158"/>
      <c r="AU31" s="155">
        <v>5</v>
      </c>
      <c r="AV31" s="159">
        <v>5</v>
      </c>
    </row>
    <row r="32" spans="1:87" ht="15.75" customHeight="1" x14ac:dyDescent="0.3">
      <c r="A32" s="160">
        <v>21</v>
      </c>
      <c r="B32" s="173" t="s">
        <v>64</v>
      </c>
      <c r="C32" s="154" t="s">
        <v>65</v>
      </c>
      <c r="D32" s="155">
        <v>30</v>
      </c>
      <c r="E32" s="156">
        <v>10</v>
      </c>
      <c r="F32" s="157">
        <v>20</v>
      </c>
      <c r="G32" s="157"/>
      <c r="H32" s="157"/>
      <c r="I32" s="157"/>
      <c r="J32" s="157"/>
      <c r="K32" s="158"/>
      <c r="L32" s="156"/>
      <c r="M32" s="157"/>
      <c r="N32" s="157"/>
      <c r="O32" s="157"/>
      <c r="P32" s="157"/>
      <c r="Q32" s="158"/>
      <c r="R32" s="156"/>
      <c r="S32" s="157"/>
      <c r="T32" s="157"/>
      <c r="U32" s="157"/>
      <c r="V32" s="157"/>
      <c r="W32" s="158"/>
      <c r="X32" s="156"/>
      <c r="Y32" s="157"/>
      <c r="Z32" s="157"/>
      <c r="AA32" s="157"/>
      <c r="AB32" s="157"/>
      <c r="AC32" s="158"/>
      <c r="AD32" s="156"/>
      <c r="AE32" s="157"/>
      <c r="AF32" s="157"/>
      <c r="AG32" s="157"/>
      <c r="AH32" s="157"/>
      <c r="AI32" s="157"/>
      <c r="AJ32" s="158"/>
      <c r="AK32" s="156">
        <v>10</v>
      </c>
      <c r="AL32" s="157">
        <v>20</v>
      </c>
      <c r="AM32" s="157"/>
      <c r="AN32" s="157">
        <v>5</v>
      </c>
      <c r="AO32" s="162" t="s">
        <v>171</v>
      </c>
      <c r="AP32" s="156"/>
      <c r="AQ32" s="157"/>
      <c r="AR32" s="157"/>
      <c r="AS32" s="157"/>
      <c r="AT32" s="158"/>
      <c r="AU32" s="155">
        <v>5</v>
      </c>
      <c r="AV32" s="159">
        <v>5</v>
      </c>
    </row>
    <row r="33" spans="1:87" ht="15.75" customHeight="1" x14ac:dyDescent="0.3">
      <c r="A33" s="160">
        <v>22</v>
      </c>
      <c r="B33" s="173" t="s">
        <v>66</v>
      </c>
      <c r="C33" s="154" t="s">
        <v>67</v>
      </c>
      <c r="D33" s="155">
        <v>35</v>
      </c>
      <c r="E33" s="156">
        <v>15</v>
      </c>
      <c r="F33" s="157">
        <v>20</v>
      </c>
      <c r="G33" s="157"/>
      <c r="H33" s="157"/>
      <c r="I33" s="157"/>
      <c r="J33" s="157"/>
      <c r="K33" s="158"/>
      <c r="L33" s="156"/>
      <c r="M33" s="157"/>
      <c r="N33" s="157"/>
      <c r="O33" s="157"/>
      <c r="P33" s="157"/>
      <c r="Q33" s="158"/>
      <c r="R33" s="156"/>
      <c r="S33" s="157"/>
      <c r="T33" s="157"/>
      <c r="U33" s="157"/>
      <c r="V33" s="157"/>
      <c r="W33" s="158"/>
      <c r="X33" s="156"/>
      <c r="Y33" s="157"/>
      <c r="Z33" s="157"/>
      <c r="AA33" s="157"/>
      <c r="AB33" s="157"/>
      <c r="AC33" s="158"/>
      <c r="AD33" s="156"/>
      <c r="AE33" s="157"/>
      <c r="AF33" s="157"/>
      <c r="AG33" s="157"/>
      <c r="AH33" s="157"/>
      <c r="AI33" s="157"/>
      <c r="AJ33" s="158"/>
      <c r="AK33" s="156">
        <v>15</v>
      </c>
      <c r="AL33" s="157">
        <v>20</v>
      </c>
      <c r="AM33" s="157"/>
      <c r="AN33" s="157">
        <v>5</v>
      </c>
      <c r="AO33" s="162" t="s">
        <v>171</v>
      </c>
      <c r="AP33" s="156"/>
      <c r="AQ33" s="157"/>
      <c r="AR33" s="157"/>
      <c r="AS33" s="157"/>
      <c r="AT33" s="158"/>
      <c r="AU33" s="155">
        <v>5</v>
      </c>
      <c r="AV33" s="159">
        <v>5</v>
      </c>
    </row>
    <row r="34" spans="1:87" ht="15.75" customHeight="1" x14ac:dyDescent="0.3">
      <c r="A34" s="160">
        <v>23</v>
      </c>
      <c r="B34" s="173" t="s">
        <v>68</v>
      </c>
      <c r="C34" s="154" t="s">
        <v>69</v>
      </c>
      <c r="D34" s="153">
        <v>35</v>
      </c>
      <c r="E34" s="160">
        <v>15</v>
      </c>
      <c r="F34" s="161">
        <v>20</v>
      </c>
      <c r="G34" s="161"/>
      <c r="H34" s="161"/>
      <c r="I34" s="161"/>
      <c r="J34" s="161"/>
      <c r="K34" s="162"/>
      <c r="L34" s="160"/>
      <c r="M34" s="161"/>
      <c r="N34" s="161"/>
      <c r="O34" s="161"/>
      <c r="P34" s="161"/>
      <c r="Q34" s="162"/>
      <c r="R34" s="160"/>
      <c r="S34" s="161"/>
      <c r="T34" s="161"/>
      <c r="U34" s="161"/>
      <c r="V34" s="161"/>
      <c r="W34" s="162"/>
      <c r="X34" s="160"/>
      <c r="Y34" s="161"/>
      <c r="Z34" s="161"/>
      <c r="AA34" s="161"/>
      <c r="AB34" s="161"/>
      <c r="AC34" s="162"/>
      <c r="AD34" s="160"/>
      <c r="AE34" s="161"/>
      <c r="AF34" s="161"/>
      <c r="AG34" s="161"/>
      <c r="AH34" s="161"/>
      <c r="AI34" s="161"/>
      <c r="AJ34" s="162"/>
      <c r="AK34" s="160">
        <v>15</v>
      </c>
      <c r="AL34" s="161">
        <v>20</v>
      </c>
      <c r="AM34" s="161"/>
      <c r="AN34" s="161">
        <v>5</v>
      </c>
      <c r="AO34" s="162" t="s">
        <v>171</v>
      </c>
      <c r="AP34" s="160"/>
      <c r="AQ34" s="161"/>
      <c r="AR34" s="161"/>
      <c r="AS34" s="161"/>
      <c r="AT34" s="162"/>
      <c r="AU34" s="153">
        <v>5</v>
      </c>
      <c r="AV34" s="163">
        <v>5</v>
      </c>
    </row>
    <row r="35" spans="1:87" ht="15.75" customHeight="1" x14ac:dyDescent="0.3">
      <c r="A35" s="160">
        <v>24</v>
      </c>
      <c r="B35" s="173" t="s">
        <v>70</v>
      </c>
      <c r="C35" s="185" t="s">
        <v>71</v>
      </c>
      <c r="D35" s="153">
        <v>35</v>
      </c>
      <c r="E35" s="160">
        <v>15</v>
      </c>
      <c r="F35" s="161">
        <v>20</v>
      </c>
      <c r="G35" s="161"/>
      <c r="H35" s="161"/>
      <c r="I35" s="161"/>
      <c r="J35" s="161"/>
      <c r="K35" s="162"/>
      <c r="L35" s="160"/>
      <c r="M35" s="161"/>
      <c r="N35" s="161"/>
      <c r="O35" s="161"/>
      <c r="P35" s="161"/>
      <c r="Q35" s="162"/>
      <c r="R35" s="160"/>
      <c r="S35" s="161"/>
      <c r="T35" s="161"/>
      <c r="U35" s="161"/>
      <c r="V35" s="161"/>
      <c r="W35" s="162"/>
      <c r="X35" s="160"/>
      <c r="Y35" s="161"/>
      <c r="Z35" s="161"/>
      <c r="AA35" s="161"/>
      <c r="AB35" s="161"/>
      <c r="AC35" s="162"/>
      <c r="AD35" s="160"/>
      <c r="AE35" s="161"/>
      <c r="AF35" s="161"/>
      <c r="AG35" s="161"/>
      <c r="AH35" s="161"/>
      <c r="AI35" s="161"/>
      <c r="AJ35" s="162"/>
      <c r="AK35" s="160">
        <v>15</v>
      </c>
      <c r="AL35" s="161">
        <v>20</v>
      </c>
      <c r="AM35" s="161"/>
      <c r="AN35" s="161">
        <v>5</v>
      </c>
      <c r="AO35" s="162" t="s">
        <v>171</v>
      </c>
      <c r="AP35" s="160"/>
      <c r="AQ35" s="161"/>
      <c r="AR35" s="161"/>
      <c r="AS35" s="161"/>
      <c r="AT35" s="162"/>
      <c r="AU35" s="153">
        <v>5</v>
      </c>
      <c r="AV35" s="163">
        <v>5</v>
      </c>
    </row>
    <row r="36" spans="1:87" ht="15.75" customHeight="1" thickBot="1" x14ac:dyDescent="0.35">
      <c r="A36" s="178">
        <v>25</v>
      </c>
      <c r="B36" s="185" t="s">
        <v>72</v>
      </c>
      <c r="C36" s="186" t="s">
        <v>73</v>
      </c>
      <c r="D36" s="177">
        <v>30</v>
      </c>
      <c r="E36" s="178">
        <v>10</v>
      </c>
      <c r="F36" s="179">
        <v>20</v>
      </c>
      <c r="G36" s="179"/>
      <c r="H36" s="179"/>
      <c r="I36" s="179"/>
      <c r="J36" s="179"/>
      <c r="K36" s="180"/>
      <c r="L36" s="178"/>
      <c r="M36" s="179"/>
      <c r="N36" s="179"/>
      <c r="O36" s="179"/>
      <c r="P36" s="179"/>
      <c r="Q36" s="180"/>
      <c r="R36" s="178"/>
      <c r="S36" s="179"/>
      <c r="T36" s="179"/>
      <c r="U36" s="179"/>
      <c r="V36" s="179"/>
      <c r="W36" s="180"/>
      <c r="X36" s="178"/>
      <c r="Y36" s="179"/>
      <c r="Z36" s="179"/>
      <c r="AA36" s="179"/>
      <c r="AB36" s="179"/>
      <c r="AC36" s="180"/>
      <c r="AD36" s="178"/>
      <c r="AE36" s="179"/>
      <c r="AF36" s="179"/>
      <c r="AG36" s="179"/>
      <c r="AH36" s="179"/>
      <c r="AI36" s="179"/>
      <c r="AJ36" s="180"/>
      <c r="AK36" s="178"/>
      <c r="AL36" s="179"/>
      <c r="AM36" s="179"/>
      <c r="AN36" s="179"/>
      <c r="AO36" s="180"/>
      <c r="AP36" s="178">
        <v>10</v>
      </c>
      <c r="AQ36" s="179">
        <v>20</v>
      </c>
      <c r="AR36" s="179"/>
      <c r="AS36" s="179">
        <v>5</v>
      </c>
      <c r="AT36" s="162" t="s">
        <v>171</v>
      </c>
      <c r="AU36" s="153">
        <v>5</v>
      </c>
      <c r="AV36" s="181"/>
    </row>
    <row r="37" spans="1:87" s="36" customFormat="1" ht="32.450000000000003" customHeight="1" thickBot="1" x14ac:dyDescent="0.3">
      <c r="A37" s="248" t="s">
        <v>182</v>
      </c>
      <c r="B37" s="249"/>
      <c r="C37" s="249"/>
      <c r="D37" s="187">
        <v>30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7">
        <v>4</v>
      </c>
      <c r="AV37" s="183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</row>
    <row r="38" spans="1:87" ht="15.75" customHeight="1" x14ac:dyDescent="0.3">
      <c r="A38" s="156">
        <v>26</v>
      </c>
      <c r="B38" s="173" t="s">
        <v>119</v>
      </c>
      <c r="C38" s="188" t="s">
        <v>120</v>
      </c>
      <c r="D38" s="189">
        <v>15</v>
      </c>
      <c r="E38" s="156"/>
      <c r="F38" s="157"/>
      <c r="G38" s="189">
        <v>15</v>
      </c>
      <c r="H38" s="157"/>
      <c r="I38" s="157"/>
      <c r="J38" s="157"/>
      <c r="K38" s="158"/>
      <c r="L38" s="156"/>
      <c r="M38" s="157"/>
      <c r="N38" s="157"/>
      <c r="O38" s="157"/>
      <c r="P38" s="157"/>
      <c r="Q38" s="158"/>
      <c r="R38" s="156"/>
      <c r="S38" s="157"/>
      <c r="T38" s="189">
        <v>15</v>
      </c>
      <c r="U38" s="157"/>
      <c r="V38" s="157">
        <v>2</v>
      </c>
      <c r="W38" s="158" t="s">
        <v>117</v>
      </c>
      <c r="X38" s="156"/>
      <c r="Y38" s="157"/>
      <c r="Z38" s="157"/>
      <c r="AA38" s="157"/>
      <c r="AB38" s="157"/>
      <c r="AC38" s="158"/>
      <c r="AD38" s="156"/>
      <c r="AE38" s="157"/>
      <c r="AF38" s="157"/>
      <c r="AG38" s="157"/>
      <c r="AH38" s="157"/>
      <c r="AI38" s="157"/>
      <c r="AJ38" s="158"/>
      <c r="AK38" s="156"/>
      <c r="AL38" s="157"/>
      <c r="AM38" s="157"/>
      <c r="AN38" s="157"/>
      <c r="AO38" s="158"/>
      <c r="AP38" s="156"/>
      <c r="AQ38" s="157"/>
      <c r="AR38" s="157"/>
      <c r="AS38" s="157"/>
      <c r="AT38" s="158"/>
      <c r="AU38" s="155">
        <v>2</v>
      </c>
      <c r="AV38" s="159"/>
    </row>
    <row r="39" spans="1:87" ht="15.75" customHeight="1" x14ac:dyDescent="0.3">
      <c r="A39" s="160">
        <v>27</v>
      </c>
      <c r="B39" s="154" t="s">
        <v>121</v>
      </c>
      <c r="C39" s="173" t="s">
        <v>122</v>
      </c>
      <c r="D39" s="189">
        <v>15</v>
      </c>
      <c r="E39" s="156"/>
      <c r="F39" s="157"/>
      <c r="G39" s="189">
        <v>15</v>
      </c>
      <c r="H39" s="157"/>
      <c r="I39" s="157"/>
      <c r="J39" s="157"/>
      <c r="K39" s="158"/>
      <c r="L39" s="156"/>
      <c r="M39" s="157"/>
      <c r="N39" s="157"/>
      <c r="O39" s="157"/>
      <c r="P39" s="157"/>
      <c r="Q39" s="158"/>
      <c r="R39" s="156"/>
      <c r="S39" s="157"/>
      <c r="T39" s="189">
        <v>15</v>
      </c>
      <c r="U39" s="157"/>
      <c r="V39" s="157">
        <v>2</v>
      </c>
      <c r="W39" s="158" t="s">
        <v>117</v>
      </c>
      <c r="X39" s="156"/>
      <c r="Y39" s="157"/>
      <c r="Z39" s="157"/>
      <c r="AA39" s="157"/>
      <c r="AB39" s="157"/>
      <c r="AC39" s="158"/>
      <c r="AD39" s="156"/>
      <c r="AE39" s="157"/>
      <c r="AF39" s="157"/>
      <c r="AG39" s="157"/>
      <c r="AH39" s="157"/>
      <c r="AI39" s="157"/>
      <c r="AJ39" s="158"/>
      <c r="AK39" s="156"/>
      <c r="AL39" s="157"/>
      <c r="AM39" s="157"/>
      <c r="AN39" s="157"/>
      <c r="AO39" s="158"/>
      <c r="AP39" s="156"/>
      <c r="AQ39" s="157"/>
      <c r="AR39" s="157"/>
      <c r="AS39" s="157"/>
      <c r="AT39" s="158"/>
      <c r="AU39" s="155">
        <v>2</v>
      </c>
      <c r="AV39" s="159"/>
    </row>
    <row r="40" spans="1:87" ht="15.75" customHeight="1" x14ac:dyDescent="0.3">
      <c r="A40" s="160">
        <v>28</v>
      </c>
      <c r="B40" s="173" t="s">
        <v>123</v>
      </c>
      <c r="C40" s="190" t="s">
        <v>124</v>
      </c>
      <c r="D40" s="189">
        <v>15</v>
      </c>
      <c r="E40" s="156"/>
      <c r="F40" s="157"/>
      <c r="G40" s="189">
        <v>15</v>
      </c>
      <c r="H40" s="157"/>
      <c r="I40" s="157"/>
      <c r="J40" s="157"/>
      <c r="K40" s="158"/>
      <c r="L40" s="156"/>
      <c r="M40" s="157"/>
      <c r="N40" s="157"/>
      <c r="O40" s="157"/>
      <c r="P40" s="157"/>
      <c r="Q40" s="158"/>
      <c r="R40" s="156"/>
      <c r="S40" s="157"/>
      <c r="T40" s="189">
        <v>15</v>
      </c>
      <c r="U40" s="157"/>
      <c r="V40" s="157">
        <v>2</v>
      </c>
      <c r="W40" s="158" t="s">
        <v>117</v>
      </c>
      <c r="X40" s="156"/>
      <c r="Y40" s="157"/>
      <c r="Z40" s="157"/>
      <c r="AA40" s="157"/>
      <c r="AB40" s="157"/>
      <c r="AC40" s="158"/>
      <c r="AD40" s="156"/>
      <c r="AE40" s="157"/>
      <c r="AF40" s="157"/>
      <c r="AG40" s="157"/>
      <c r="AH40" s="157"/>
      <c r="AI40" s="157"/>
      <c r="AJ40" s="158"/>
      <c r="AK40" s="156"/>
      <c r="AL40" s="157"/>
      <c r="AM40" s="157"/>
      <c r="AN40" s="157"/>
      <c r="AO40" s="158"/>
      <c r="AP40" s="156"/>
      <c r="AQ40" s="157"/>
      <c r="AR40" s="157"/>
      <c r="AS40" s="157"/>
      <c r="AT40" s="158"/>
      <c r="AU40" s="155">
        <v>2</v>
      </c>
      <c r="AV40" s="159"/>
    </row>
    <row r="41" spans="1:87" ht="15.75" customHeight="1" x14ac:dyDescent="0.3">
      <c r="A41" s="160">
        <v>29</v>
      </c>
      <c r="B41" s="154" t="s">
        <v>125</v>
      </c>
      <c r="C41" s="154" t="s">
        <v>126</v>
      </c>
      <c r="D41" s="189">
        <v>15</v>
      </c>
      <c r="E41" s="156"/>
      <c r="F41" s="157"/>
      <c r="G41" s="189">
        <v>15</v>
      </c>
      <c r="H41" s="157"/>
      <c r="I41" s="157"/>
      <c r="J41" s="157"/>
      <c r="K41" s="158"/>
      <c r="L41" s="156"/>
      <c r="M41" s="157"/>
      <c r="N41" s="157"/>
      <c r="O41" s="157"/>
      <c r="P41" s="157"/>
      <c r="Q41" s="158"/>
      <c r="R41" s="156"/>
      <c r="S41" s="157"/>
      <c r="T41" s="189">
        <v>15</v>
      </c>
      <c r="U41" s="157"/>
      <c r="V41" s="157">
        <v>2</v>
      </c>
      <c r="W41" s="158" t="s">
        <v>117</v>
      </c>
      <c r="X41" s="156"/>
      <c r="Y41" s="157"/>
      <c r="Z41" s="157"/>
      <c r="AA41" s="157"/>
      <c r="AB41" s="157"/>
      <c r="AC41" s="158"/>
      <c r="AD41" s="156"/>
      <c r="AE41" s="157"/>
      <c r="AF41" s="157"/>
      <c r="AG41" s="157"/>
      <c r="AH41" s="157"/>
      <c r="AI41" s="157"/>
      <c r="AJ41" s="158"/>
      <c r="AK41" s="156"/>
      <c r="AL41" s="157"/>
      <c r="AM41" s="157"/>
      <c r="AN41" s="157"/>
      <c r="AO41" s="158"/>
      <c r="AP41" s="156"/>
      <c r="AQ41" s="157"/>
      <c r="AR41" s="157"/>
      <c r="AS41" s="157"/>
      <c r="AT41" s="158"/>
      <c r="AU41" s="155">
        <v>2</v>
      </c>
      <c r="AV41" s="159"/>
    </row>
    <row r="42" spans="1:87" ht="15.75" customHeight="1" thickBot="1" x14ac:dyDescent="0.35">
      <c r="A42" s="178">
        <v>30</v>
      </c>
      <c r="B42" s="185" t="s">
        <v>127</v>
      </c>
      <c r="C42" s="186" t="s">
        <v>128</v>
      </c>
      <c r="D42" s="189">
        <v>15</v>
      </c>
      <c r="E42" s="191"/>
      <c r="F42" s="192"/>
      <c r="G42" s="189">
        <v>15</v>
      </c>
      <c r="H42" s="192"/>
      <c r="I42" s="192"/>
      <c r="J42" s="192"/>
      <c r="K42" s="193"/>
      <c r="L42" s="191"/>
      <c r="M42" s="192"/>
      <c r="N42" s="192"/>
      <c r="O42" s="192"/>
      <c r="P42" s="192"/>
      <c r="Q42" s="193"/>
      <c r="R42" s="191"/>
      <c r="S42" s="192"/>
      <c r="T42" s="189">
        <v>15</v>
      </c>
      <c r="U42" s="192"/>
      <c r="V42" s="157">
        <v>2</v>
      </c>
      <c r="W42" s="158" t="s">
        <v>117</v>
      </c>
      <c r="X42" s="191"/>
      <c r="Y42" s="192"/>
      <c r="Z42" s="192"/>
      <c r="AA42" s="192"/>
      <c r="AB42" s="192"/>
      <c r="AC42" s="193"/>
      <c r="AD42" s="191"/>
      <c r="AE42" s="192"/>
      <c r="AF42" s="192"/>
      <c r="AG42" s="192"/>
      <c r="AH42" s="192"/>
      <c r="AI42" s="192"/>
      <c r="AJ42" s="193"/>
      <c r="AK42" s="191"/>
      <c r="AL42" s="192"/>
      <c r="AM42" s="192"/>
      <c r="AN42" s="192"/>
      <c r="AO42" s="193"/>
      <c r="AP42" s="191"/>
      <c r="AQ42" s="192"/>
      <c r="AR42" s="192"/>
      <c r="AS42" s="192"/>
      <c r="AT42" s="193"/>
      <c r="AU42" s="155">
        <v>2</v>
      </c>
      <c r="AV42" s="194"/>
    </row>
    <row r="43" spans="1:87" s="36" customFormat="1" ht="33" customHeight="1" thickBot="1" x14ac:dyDescent="0.35">
      <c r="A43" s="248" t="s">
        <v>183</v>
      </c>
      <c r="B43" s="249"/>
      <c r="C43" s="249"/>
      <c r="D43" s="195">
        <v>50</v>
      </c>
      <c r="E43" s="196"/>
      <c r="F43" s="197"/>
      <c r="G43" s="197"/>
      <c r="H43" s="197"/>
      <c r="I43" s="197"/>
      <c r="J43" s="197"/>
      <c r="K43" s="198"/>
      <c r="L43" s="196"/>
      <c r="M43" s="197"/>
      <c r="N43" s="197"/>
      <c r="O43" s="197"/>
      <c r="P43" s="197"/>
      <c r="Q43" s="198"/>
      <c r="R43" s="196"/>
      <c r="S43" s="197"/>
      <c r="T43" s="197"/>
      <c r="U43" s="197"/>
      <c r="V43" s="197"/>
      <c r="W43" s="198"/>
      <c r="X43" s="196"/>
      <c r="Y43" s="197"/>
      <c r="Z43" s="197"/>
      <c r="AA43" s="197"/>
      <c r="AB43" s="197"/>
      <c r="AC43" s="198"/>
      <c r="AD43" s="196"/>
      <c r="AE43" s="197"/>
      <c r="AF43" s="197"/>
      <c r="AG43" s="197"/>
      <c r="AH43" s="197"/>
      <c r="AI43" s="197"/>
      <c r="AJ43" s="198"/>
      <c r="AK43" s="196"/>
      <c r="AL43" s="197"/>
      <c r="AM43" s="197"/>
      <c r="AN43" s="197"/>
      <c r="AO43" s="198"/>
      <c r="AP43" s="196"/>
      <c r="AQ43" s="197"/>
      <c r="AR43" s="197"/>
      <c r="AS43" s="197"/>
      <c r="AT43" s="198"/>
      <c r="AU43" s="199">
        <v>8</v>
      </c>
      <c r="AV43" s="200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</row>
    <row r="44" spans="1:87" ht="15.75" customHeight="1" x14ac:dyDescent="0.3">
      <c r="A44" s="156">
        <v>31</v>
      </c>
      <c r="B44" s="173" t="s">
        <v>129</v>
      </c>
      <c r="C44" s="173" t="s">
        <v>130</v>
      </c>
      <c r="D44" s="189">
        <v>25</v>
      </c>
      <c r="E44" s="156">
        <v>10</v>
      </c>
      <c r="F44" s="157">
        <v>15</v>
      </c>
      <c r="G44" s="157"/>
      <c r="H44" s="157"/>
      <c r="I44" s="157"/>
      <c r="J44" s="157"/>
      <c r="K44" s="158"/>
      <c r="L44" s="156"/>
      <c r="M44" s="157"/>
      <c r="N44" s="157"/>
      <c r="O44" s="157"/>
      <c r="P44" s="157"/>
      <c r="Q44" s="158"/>
      <c r="R44" s="156"/>
      <c r="S44" s="157"/>
      <c r="T44" s="157"/>
      <c r="U44" s="157"/>
      <c r="V44" s="157"/>
      <c r="W44" s="158"/>
      <c r="X44" s="156">
        <v>10</v>
      </c>
      <c r="Y44" s="157">
        <v>15</v>
      </c>
      <c r="Z44" s="157"/>
      <c r="AA44" s="157"/>
      <c r="AB44" s="157">
        <v>4</v>
      </c>
      <c r="AC44" s="158" t="s">
        <v>170</v>
      </c>
      <c r="AD44" s="156"/>
      <c r="AE44" s="157"/>
      <c r="AF44" s="157"/>
      <c r="AG44" s="157"/>
      <c r="AH44" s="157"/>
      <c r="AI44" s="157"/>
      <c r="AJ44" s="158"/>
      <c r="AK44" s="156"/>
      <c r="AL44" s="157"/>
      <c r="AM44" s="157"/>
      <c r="AN44" s="157"/>
      <c r="AO44" s="158"/>
      <c r="AP44" s="156"/>
      <c r="AQ44" s="157"/>
      <c r="AR44" s="157"/>
      <c r="AS44" s="157"/>
      <c r="AT44" s="158"/>
      <c r="AU44" s="155">
        <v>4</v>
      </c>
      <c r="AV44" s="159"/>
    </row>
    <row r="45" spans="1:87" ht="15.75" customHeight="1" x14ac:dyDescent="0.3">
      <c r="A45" s="160">
        <v>32</v>
      </c>
      <c r="B45" s="201" t="s">
        <v>131</v>
      </c>
      <c r="C45" s="154" t="s">
        <v>132</v>
      </c>
      <c r="D45" s="189">
        <v>25</v>
      </c>
      <c r="E45" s="156">
        <v>10</v>
      </c>
      <c r="F45" s="157">
        <v>15</v>
      </c>
      <c r="G45" s="157"/>
      <c r="H45" s="157"/>
      <c r="I45" s="157"/>
      <c r="J45" s="157"/>
      <c r="K45" s="158"/>
      <c r="L45" s="156"/>
      <c r="M45" s="157"/>
      <c r="N45" s="157"/>
      <c r="O45" s="157"/>
      <c r="P45" s="157"/>
      <c r="Q45" s="158"/>
      <c r="R45" s="156"/>
      <c r="S45" s="157"/>
      <c r="T45" s="157"/>
      <c r="U45" s="157"/>
      <c r="V45" s="157"/>
      <c r="W45" s="158"/>
      <c r="X45" s="156">
        <v>10</v>
      </c>
      <c r="Y45" s="157">
        <v>15</v>
      </c>
      <c r="Z45" s="157"/>
      <c r="AA45" s="157"/>
      <c r="AB45" s="157">
        <v>4</v>
      </c>
      <c r="AC45" s="158" t="s">
        <v>170</v>
      </c>
      <c r="AD45" s="156"/>
      <c r="AE45" s="157"/>
      <c r="AF45" s="157"/>
      <c r="AG45" s="157"/>
      <c r="AH45" s="157"/>
      <c r="AI45" s="157"/>
      <c r="AJ45" s="158"/>
      <c r="AK45" s="156"/>
      <c r="AL45" s="157"/>
      <c r="AM45" s="157"/>
      <c r="AN45" s="157"/>
      <c r="AO45" s="158"/>
      <c r="AP45" s="156"/>
      <c r="AQ45" s="157"/>
      <c r="AR45" s="157"/>
      <c r="AS45" s="157"/>
      <c r="AT45" s="158"/>
      <c r="AU45" s="155">
        <v>4</v>
      </c>
      <c r="AV45" s="159"/>
    </row>
    <row r="46" spans="1:87" ht="15.75" customHeight="1" x14ac:dyDescent="0.3">
      <c r="A46" s="160">
        <v>33</v>
      </c>
      <c r="B46" s="154" t="s">
        <v>133</v>
      </c>
      <c r="C46" s="154" t="s">
        <v>134</v>
      </c>
      <c r="D46" s="189">
        <v>25</v>
      </c>
      <c r="E46" s="156">
        <v>10</v>
      </c>
      <c r="F46" s="157">
        <v>15</v>
      </c>
      <c r="G46" s="157"/>
      <c r="H46" s="157"/>
      <c r="I46" s="157"/>
      <c r="J46" s="157"/>
      <c r="K46" s="158"/>
      <c r="L46" s="156"/>
      <c r="M46" s="157"/>
      <c r="N46" s="157"/>
      <c r="O46" s="157"/>
      <c r="P46" s="157"/>
      <c r="Q46" s="158"/>
      <c r="R46" s="156"/>
      <c r="S46" s="157"/>
      <c r="T46" s="157"/>
      <c r="U46" s="157"/>
      <c r="V46" s="157"/>
      <c r="W46" s="158"/>
      <c r="X46" s="156">
        <v>10</v>
      </c>
      <c r="Y46" s="157">
        <v>15</v>
      </c>
      <c r="Z46" s="157"/>
      <c r="AA46" s="157"/>
      <c r="AB46" s="157">
        <v>4</v>
      </c>
      <c r="AC46" s="158" t="s">
        <v>170</v>
      </c>
      <c r="AD46" s="156"/>
      <c r="AE46" s="157"/>
      <c r="AF46" s="157"/>
      <c r="AG46" s="157"/>
      <c r="AH46" s="157"/>
      <c r="AI46" s="157"/>
      <c r="AJ46" s="158"/>
      <c r="AK46" s="156"/>
      <c r="AL46" s="157"/>
      <c r="AM46" s="157"/>
      <c r="AN46" s="157"/>
      <c r="AO46" s="158"/>
      <c r="AP46" s="156"/>
      <c r="AQ46" s="157"/>
      <c r="AR46" s="157"/>
      <c r="AS46" s="157"/>
      <c r="AT46" s="158"/>
      <c r="AU46" s="155">
        <v>4</v>
      </c>
      <c r="AV46" s="159"/>
    </row>
    <row r="47" spans="1:87" ht="15.75" customHeight="1" x14ac:dyDescent="0.3">
      <c r="A47" s="160">
        <v>34</v>
      </c>
      <c r="B47" s="185" t="s">
        <v>135</v>
      </c>
      <c r="C47" s="185" t="s">
        <v>136</v>
      </c>
      <c r="D47" s="189">
        <v>25</v>
      </c>
      <c r="E47" s="156">
        <v>10</v>
      </c>
      <c r="F47" s="157">
        <v>15</v>
      </c>
      <c r="G47" s="157"/>
      <c r="H47" s="157"/>
      <c r="I47" s="157"/>
      <c r="J47" s="157"/>
      <c r="K47" s="158"/>
      <c r="L47" s="156"/>
      <c r="M47" s="157"/>
      <c r="N47" s="157"/>
      <c r="O47" s="157"/>
      <c r="P47" s="157"/>
      <c r="Q47" s="158"/>
      <c r="R47" s="156"/>
      <c r="S47" s="157"/>
      <c r="T47" s="157"/>
      <c r="U47" s="157"/>
      <c r="V47" s="157"/>
      <c r="W47" s="158"/>
      <c r="X47" s="156">
        <v>10</v>
      </c>
      <c r="Y47" s="157">
        <v>15</v>
      </c>
      <c r="Z47" s="157"/>
      <c r="AA47" s="157"/>
      <c r="AB47" s="157">
        <v>4</v>
      </c>
      <c r="AC47" s="158" t="s">
        <v>170</v>
      </c>
      <c r="AD47" s="156"/>
      <c r="AE47" s="157"/>
      <c r="AF47" s="157"/>
      <c r="AG47" s="157"/>
      <c r="AH47" s="157"/>
      <c r="AI47" s="157"/>
      <c r="AJ47" s="158"/>
      <c r="AK47" s="156"/>
      <c r="AL47" s="157"/>
      <c r="AM47" s="157"/>
      <c r="AN47" s="157"/>
      <c r="AO47" s="158"/>
      <c r="AP47" s="156"/>
      <c r="AQ47" s="157"/>
      <c r="AR47" s="157"/>
      <c r="AS47" s="157"/>
      <c r="AT47" s="158"/>
      <c r="AU47" s="155">
        <v>4</v>
      </c>
      <c r="AV47" s="159"/>
    </row>
    <row r="48" spans="1:87" ht="15.75" customHeight="1" x14ac:dyDescent="0.3">
      <c r="A48" s="160">
        <v>35</v>
      </c>
      <c r="B48" s="154" t="s">
        <v>137</v>
      </c>
      <c r="C48" s="154" t="s">
        <v>138</v>
      </c>
      <c r="D48" s="189">
        <v>25</v>
      </c>
      <c r="E48" s="156">
        <v>10</v>
      </c>
      <c r="F48" s="157">
        <v>15</v>
      </c>
      <c r="G48" s="157"/>
      <c r="H48" s="157"/>
      <c r="I48" s="157"/>
      <c r="J48" s="157"/>
      <c r="K48" s="158"/>
      <c r="L48" s="156"/>
      <c r="M48" s="157"/>
      <c r="N48" s="157"/>
      <c r="O48" s="157"/>
      <c r="P48" s="157"/>
      <c r="Q48" s="158"/>
      <c r="R48" s="156"/>
      <c r="S48" s="157"/>
      <c r="T48" s="157"/>
      <c r="U48" s="157"/>
      <c r="V48" s="157"/>
      <c r="W48" s="158"/>
      <c r="X48" s="156">
        <v>10</v>
      </c>
      <c r="Y48" s="157">
        <v>15</v>
      </c>
      <c r="Z48" s="157"/>
      <c r="AA48" s="157"/>
      <c r="AB48" s="157">
        <v>4</v>
      </c>
      <c r="AC48" s="158" t="s">
        <v>170</v>
      </c>
      <c r="AD48" s="156"/>
      <c r="AE48" s="157"/>
      <c r="AF48" s="157"/>
      <c r="AG48" s="157"/>
      <c r="AH48" s="157"/>
      <c r="AI48" s="157"/>
      <c r="AJ48" s="158"/>
      <c r="AK48" s="156"/>
      <c r="AL48" s="157"/>
      <c r="AM48" s="157"/>
      <c r="AN48" s="157"/>
      <c r="AO48" s="158"/>
      <c r="AP48" s="156"/>
      <c r="AQ48" s="157"/>
      <c r="AR48" s="157"/>
      <c r="AS48" s="157"/>
      <c r="AT48" s="158"/>
      <c r="AU48" s="155">
        <v>4</v>
      </c>
      <c r="AV48" s="159"/>
    </row>
    <row r="49" spans="1:87" ht="15.75" customHeight="1" x14ac:dyDescent="0.3">
      <c r="A49" s="160">
        <v>36</v>
      </c>
      <c r="B49" s="202" t="s">
        <v>139</v>
      </c>
      <c r="C49" s="186" t="s">
        <v>140</v>
      </c>
      <c r="D49" s="189">
        <v>25</v>
      </c>
      <c r="E49" s="156">
        <v>10</v>
      </c>
      <c r="F49" s="157">
        <v>15</v>
      </c>
      <c r="G49" s="157"/>
      <c r="H49" s="157"/>
      <c r="I49" s="157"/>
      <c r="J49" s="157"/>
      <c r="K49" s="158"/>
      <c r="L49" s="156"/>
      <c r="M49" s="157"/>
      <c r="N49" s="157"/>
      <c r="O49" s="157"/>
      <c r="P49" s="157"/>
      <c r="Q49" s="158"/>
      <c r="R49" s="156"/>
      <c r="S49" s="157"/>
      <c r="T49" s="157"/>
      <c r="U49" s="157"/>
      <c r="V49" s="157"/>
      <c r="W49" s="158"/>
      <c r="X49" s="156">
        <v>10</v>
      </c>
      <c r="Y49" s="157">
        <v>15</v>
      </c>
      <c r="Z49" s="157"/>
      <c r="AA49" s="157"/>
      <c r="AB49" s="157">
        <v>4</v>
      </c>
      <c r="AC49" s="158" t="s">
        <v>170</v>
      </c>
      <c r="AD49" s="156"/>
      <c r="AE49" s="157"/>
      <c r="AF49" s="157"/>
      <c r="AG49" s="157"/>
      <c r="AH49" s="157"/>
      <c r="AI49" s="157"/>
      <c r="AJ49" s="158"/>
      <c r="AK49" s="156"/>
      <c r="AL49" s="157"/>
      <c r="AM49" s="157"/>
      <c r="AN49" s="157"/>
      <c r="AO49" s="158"/>
      <c r="AP49" s="156"/>
      <c r="AQ49" s="157"/>
      <c r="AR49" s="157"/>
      <c r="AS49" s="157"/>
      <c r="AT49" s="158"/>
      <c r="AU49" s="155">
        <v>4</v>
      </c>
      <c r="AV49" s="159"/>
    </row>
    <row r="50" spans="1:87" ht="15.75" customHeight="1" thickBot="1" x14ac:dyDescent="0.35">
      <c r="A50" s="178">
        <v>37</v>
      </c>
      <c r="B50" s="203" t="s">
        <v>141</v>
      </c>
      <c r="C50" s="186" t="s">
        <v>142</v>
      </c>
      <c r="D50" s="189">
        <v>25</v>
      </c>
      <c r="E50" s="156">
        <v>10</v>
      </c>
      <c r="F50" s="157">
        <v>15</v>
      </c>
      <c r="G50" s="192"/>
      <c r="H50" s="192"/>
      <c r="I50" s="192"/>
      <c r="J50" s="192"/>
      <c r="K50" s="193"/>
      <c r="L50" s="191"/>
      <c r="M50" s="192"/>
      <c r="N50" s="192"/>
      <c r="O50" s="192"/>
      <c r="P50" s="192"/>
      <c r="Q50" s="193"/>
      <c r="R50" s="191"/>
      <c r="S50" s="192"/>
      <c r="T50" s="192"/>
      <c r="U50" s="192"/>
      <c r="V50" s="192"/>
      <c r="W50" s="193"/>
      <c r="X50" s="156">
        <v>10</v>
      </c>
      <c r="Y50" s="157">
        <v>15</v>
      </c>
      <c r="Z50" s="192"/>
      <c r="AA50" s="192"/>
      <c r="AB50" s="157">
        <v>4</v>
      </c>
      <c r="AC50" s="158" t="s">
        <v>170</v>
      </c>
      <c r="AD50" s="191"/>
      <c r="AE50" s="192"/>
      <c r="AF50" s="192"/>
      <c r="AG50" s="192"/>
      <c r="AH50" s="192"/>
      <c r="AI50" s="192"/>
      <c r="AJ50" s="193"/>
      <c r="AK50" s="191"/>
      <c r="AL50" s="192"/>
      <c r="AM50" s="192"/>
      <c r="AN50" s="192"/>
      <c r="AO50" s="193"/>
      <c r="AP50" s="191"/>
      <c r="AQ50" s="192"/>
      <c r="AR50" s="192"/>
      <c r="AS50" s="192"/>
      <c r="AT50" s="193"/>
      <c r="AU50" s="204">
        <v>4</v>
      </c>
      <c r="AV50" s="194"/>
    </row>
    <row r="51" spans="1:87" s="36" customFormat="1" ht="32.25" customHeight="1" thickBot="1" x14ac:dyDescent="0.35">
      <c r="A51" s="248" t="s">
        <v>184</v>
      </c>
      <c r="B51" s="249"/>
      <c r="C51" s="249"/>
      <c r="D51" s="195">
        <v>75</v>
      </c>
      <c r="E51" s="196"/>
      <c r="F51" s="197"/>
      <c r="G51" s="197"/>
      <c r="H51" s="197"/>
      <c r="I51" s="197"/>
      <c r="J51" s="197"/>
      <c r="K51" s="198"/>
      <c r="L51" s="196"/>
      <c r="M51" s="197"/>
      <c r="N51" s="197"/>
      <c r="O51" s="197"/>
      <c r="P51" s="197"/>
      <c r="Q51" s="198"/>
      <c r="R51" s="196"/>
      <c r="S51" s="197"/>
      <c r="T51" s="197"/>
      <c r="U51" s="197"/>
      <c r="V51" s="197"/>
      <c r="W51" s="198"/>
      <c r="X51" s="196"/>
      <c r="Y51" s="197"/>
      <c r="Z51" s="197"/>
      <c r="AA51" s="197"/>
      <c r="AB51" s="197"/>
      <c r="AC51" s="198"/>
      <c r="AD51" s="196"/>
      <c r="AE51" s="197"/>
      <c r="AF51" s="197"/>
      <c r="AG51" s="197"/>
      <c r="AH51" s="197"/>
      <c r="AI51" s="197"/>
      <c r="AJ51" s="198"/>
      <c r="AK51" s="196"/>
      <c r="AL51" s="197"/>
      <c r="AM51" s="197"/>
      <c r="AN51" s="197"/>
      <c r="AO51" s="198"/>
      <c r="AP51" s="196"/>
      <c r="AQ51" s="197"/>
      <c r="AR51" s="197"/>
      <c r="AS51" s="197"/>
      <c r="AT51" s="198"/>
      <c r="AU51" s="199">
        <v>12</v>
      </c>
      <c r="AV51" s="200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</row>
    <row r="52" spans="1:87" ht="15.75" customHeight="1" x14ac:dyDescent="0.3">
      <c r="A52" s="156">
        <v>38</v>
      </c>
      <c r="B52" s="205" t="s">
        <v>143</v>
      </c>
      <c r="C52" s="173" t="s">
        <v>144</v>
      </c>
      <c r="D52" s="189">
        <v>25</v>
      </c>
      <c r="E52" s="156">
        <v>10</v>
      </c>
      <c r="F52" s="157">
        <v>15</v>
      </c>
      <c r="G52" s="157"/>
      <c r="H52" s="157"/>
      <c r="I52" s="157"/>
      <c r="J52" s="157"/>
      <c r="K52" s="158"/>
      <c r="L52" s="156"/>
      <c r="M52" s="157"/>
      <c r="N52" s="157"/>
      <c r="O52" s="157"/>
      <c r="P52" s="157"/>
      <c r="Q52" s="158"/>
      <c r="R52" s="156"/>
      <c r="S52" s="157"/>
      <c r="T52" s="157"/>
      <c r="U52" s="157"/>
      <c r="V52" s="157"/>
      <c r="W52" s="158"/>
      <c r="X52" s="156"/>
      <c r="Y52" s="157"/>
      <c r="Z52" s="157"/>
      <c r="AA52" s="157"/>
      <c r="AB52" s="157"/>
      <c r="AC52" s="158"/>
      <c r="AD52" s="156"/>
      <c r="AE52" s="157"/>
      <c r="AF52" s="157"/>
      <c r="AG52" s="157"/>
      <c r="AH52" s="157"/>
      <c r="AI52" s="157"/>
      <c r="AJ52" s="158"/>
      <c r="AK52" s="156"/>
      <c r="AL52" s="157"/>
      <c r="AM52" s="157"/>
      <c r="AN52" s="157"/>
      <c r="AO52" s="158"/>
      <c r="AP52" s="156">
        <v>10</v>
      </c>
      <c r="AQ52" s="157">
        <v>15</v>
      </c>
      <c r="AR52" s="157"/>
      <c r="AS52" s="157">
        <v>4</v>
      </c>
      <c r="AT52" s="158" t="s">
        <v>170</v>
      </c>
      <c r="AU52" s="155">
        <v>4</v>
      </c>
      <c r="AV52" s="159"/>
    </row>
    <row r="53" spans="1:87" ht="15.75" customHeight="1" x14ac:dyDescent="0.3">
      <c r="A53" s="160">
        <v>39</v>
      </c>
      <c r="B53" s="201" t="s">
        <v>145</v>
      </c>
      <c r="C53" s="154" t="s">
        <v>146</v>
      </c>
      <c r="D53" s="189">
        <v>25</v>
      </c>
      <c r="E53" s="156">
        <v>10</v>
      </c>
      <c r="F53" s="157">
        <v>15</v>
      </c>
      <c r="G53" s="157"/>
      <c r="H53" s="157"/>
      <c r="I53" s="157"/>
      <c r="J53" s="157"/>
      <c r="K53" s="158"/>
      <c r="L53" s="156"/>
      <c r="M53" s="157"/>
      <c r="N53" s="157"/>
      <c r="O53" s="157"/>
      <c r="P53" s="157"/>
      <c r="Q53" s="158"/>
      <c r="R53" s="156"/>
      <c r="S53" s="157"/>
      <c r="T53" s="157"/>
      <c r="U53" s="157"/>
      <c r="V53" s="157"/>
      <c r="W53" s="158"/>
      <c r="X53" s="156"/>
      <c r="Y53" s="157"/>
      <c r="Z53" s="157"/>
      <c r="AA53" s="157"/>
      <c r="AB53" s="157"/>
      <c r="AC53" s="158"/>
      <c r="AD53" s="156"/>
      <c r="AE53" s="157"/>
      <c r="AF53" s="157"/>
      <c r="AG53" s="157"/>
      <c r="AH53" s="157"/>
      <c r="AI53" s="157"/>
      <c r="AJ53" s="158"/>
      <c r="AK53" s="156"/>
      <c r="AL53" s="157"/>
      <c r="AM53" s="157"/>
      <c r="AN53" s="157"/>
      <c r="AO53" s="158"/>
      <c r="AP53" s="156">
        <v>10</v>
      </c>
      <c r="AQ53" s="157">
        <v>15</v>
      </c>
      <c r="AR53" s="157"/>
      <c r="AS53" s="157">
        <v>4</v>
      </c>
      <c r="AT53" s="158" t="s">
        <v>170</v>
      </c>
      <c r="AU53" s="155">
        <v>4</v>
      </c>
      <c r="AV53" s="159"/>
    </row>
    <row r="54" spans="1:87" ht="15.75" customHeight="1" x14ac:dyDescent="0.3">
      <c r="A54" s="160">
        <v>40</v>
      </c>
      <c r="B54" s="201" t="s">
        <v>147</v>
      </c>
      <c r="C54" s="154" t="s">
        <v>148</v>
      </c>
      <c r="D54" s="189">
        <v>25</v>
      </c>
      <c r="E54" s="156">
        <v>10</v>
      </c>
      <c r="F54" s="157">
        <v>15</v>
      </c>
      <c r="G54" s="157"/>
      <c r="H54" s="157"/>
      <c r="I54" s="157"/>
      <c r="J54" s="157"/>
      <c r="K54" s="158"/>
      <c r="L54" s="156"/>
      <c r="M54" s="157"/>
      <c r="N54" s="157"/>
      <c r="O54" s="157"/>
      <c r="P54" s="157"/>
      <c r="Q54" s="158"/>
      <c r="R54" s="156"/>
      <c r="S54" s="157"/>
      <c r="T54" s="157"/>
      <c r="U54" s="157"/>
      <c r="V54" s="157"/>
      <c r="W54" s="158"/>
      <c r="X54" s="156"/>
      <c r="Y54" s="157"/>
      <c r="Z54" s="157"/>
      <c r="AA54" s="157"/>
      <c r="AB54" s="157"/>
      <c r="AC54" s="158"/>
      <c r="AD54" s="156"/>
      <c r="AE54" s="157"/>
      <c r="AF54" s="157"/>
      <c r="AG54" s="157"/>
      <c r="AH54" s="157"/>
      <c r="AI54" s="157"/>
      <c r="AJ54" s="158"/>
      <c r="AK54" s="156"/>
      <c r="AL54" s="157"/>
      <c r="AM54" s="157"/>
      <c r="AN54" s="157"/>
      <c r="AO54" s="158"/>
      <c r="AP54" s="156">
        <v>10</v>
      </c>
      <c r="AQ54" s="157">
        <v>15</v>
      </c>
      <c r="AR54" s="157"/>
      <c r="AS54" s="157">
        <v>4</v>
      </c>
      <c r="AT54" s="158" t="s">
        <v>170</v>
      </c>
      <c r="AU54" s="155">
        <v>4</v>
      </c>
      <c r="AV54" s="159"/>
    </row>
    <row r="55" spans="1:87" ht="15.75" customHeight="1" x14ac:dyDescent="0.3">
      <c r="A55" s="160">
        <v>41</v>
      </c>
      <c r="B55" s="201" t="s">
        <v>149</v>
      </c>
      <c r="C55" s="154" t="s">
        <v>150</v>
      </c>
      <c r="D55" s="189">
        <v>25</v>
      </c>
      <c r="E55" s="156">
        <v>10</v>
      </c>
      <c r="F55" s="157">
        <v>15</v>
      </c>
      <c r="G55" s="161"/>
      <c r="H55" s="161"/>
      <c r="I55" s="161"/>
      <c r="J55" s="161"/>
      <c r="K55" s="162"/>
      <c r="L55" s="160"/>
      <c r="M55" s="161"/>
      <c r="N55" s="161"/>
      <c r="O55" s="161"/>
      <c r="P55" s="161"/>
      <c r="Q55" s="162"/>
      <c r="R55" s="160"/>
      <c r="S55" s="161"/>
      <c r="T55" s="161"/>
      <c r="U55" s="161"/>
      <c r="V55" s="161"/>
      <c r="W55" s="162"/>
      <c r="X55" s="160"/>
      <c r="Y55" s="161"/>
      <c r="Z55" s="161"/>
      <c r="AA55" s="161"/>
      <c r="AB55" s="161"/>
      <c r="AC55" s="162"/>
      <c r="AD55" s="160"/>
      <c r="AE55" s="161"/>
      <c r="AF55" s="161"/>
      <c r="AG55" s="161"/>
      <c r="AH55" s="161"/>
      <c r="AI55" s="161"/>
      <c r="AJ55" s="162"/>
      <c r="AK55" s="160"/>
      <c r="AL55" s="161"/>
      <c r="AM55" s="161"/>
      <c r="AN55" s="161"/>
      <c r="AO55" s="162"/>
      <c r="AP55" s="156">
        <v>10</v>
      </c>
      <c r="AQ55" s="157">
        <v>15</v>
      </c>
      <c r="AR55" s="161"/>
      <c r="AS55" s="157">
        <v>4</v>
      </c>
      <c r="AT55" s="158" t="s">
        <v>170</v>
      </c>
      <c r="AU55" s="153">
        <v>4</v>
      </c>
      <c r="AV55" s="163"/>
    </row>
    <row r="56" spans="1:87" ht="15.75" customHeight="1" x14ac:dyDescent="0.3">
      <c r="A56" s="160">
        <v>42</v>
      </c>
      <c r="B56" s="201" t="s">
        <v>151</v>
      </c>
      <c r="C56" s="174" t="s">
        <v>152</v>
      </c>
      <c r="D56" s="189">
        <v>25</v>
      </c>
      <c r="E56" s="156">
        <v>10</v>
      </c>
      <c r="F56" s="157">
        <v>15</v>
      </c>
      <c r="G56" s="161"/>
      <c r="H56" s="161"/>
      <c r="I56" s="161"/>
      <c r="J56" s="161"/>
      <c r="K56" s="162"/>
      <c r="L56" s="160"/>
      <c r="M56" s="161"/>
      <c r="N56" s="161"/>
      <c r="O56" s="161"/>
      <c r="P56" s="161"/>
      <c r="Q56" s="162"/>
      <c r="R56" s="160"/>
      <c r="S56" s="161"/>
      <c r="T56" s="161"/>
      <c r="U56" s="161"/>
      <c r="V56" s="161"/>
      <c r="W56" s="162"/>
      <c r="X56" s="160"/>
      <c r="Y56" s="161"/>
      <c r="Z56" s="161"/>
      <c r="AA56" s="161"/>
      <c r="AB56" s="161"/>
      <c r="AC56" s="162"/>
      <c r="AD56" s="160"/>
      <c r="AE56" s="161"/>
      <c r="AF56" s="161"/>
      <c r="AG56" s="161"/>
      <c r="AH56" s="161"/>
      <c r="AI56" s="161"/>
      <c r="AJ56" s="162"/>
      <c r="AK56" s="160"/>
      <c r="AL56" s="161"/>
      <c r="AM56" s="161"/>
      <c r="AN56" s="161"/>
      <c r="AO56" s="162"/>
      <c r="AP56" s="156">
        <v>10</v>
      </c>
      <c r="AQ56" s="157">
        <v>15</v>
      </c>
      <c r="AR56" s="161"/>
      <c r="AS56" s="157">
        <v>4</v>
      </c>
      <c r="AT56" s="158" t="s">
        <v>170</v>
      </c>
      <c r="AU56" s="153">
        <v>4</v>
      </c>
      <c r="AV56" s="163"/>
    </row>
    <row r="57" spans="1:87" ht="15.75" customHeight="1" x14ac:dyDescent="0.3">
      <c r="A57" s="160">
        <v>43</v>
      </c>
      <c r="B57" s="201" t="s">
        <v>153</v>
      </c>
      <c r="C57" s="154" t="s">
        <v>154</v>
      </c>
      <c r="D57" s="189">
        <v>25</v>
      </c>
      <c r="E57" s="156">
        <v>10</v>
      </c>
      <c r="F57" s="157">
        <v>15</v>
      </c>
      <c r="G57" s="161"/>
      <c r="H57" s="161"/>
      <c r="I57" s="161"/>
      <c r="J57" s="161"/>
      <c r="K57" s="162"/>
      <c r="L57" s="160"/>
      <c r="M57" s="161"/>
      <c r="N57" s="161"/>
      <c r="O57" s="161"/>
      <c r="P57" s="161"/>
      <c r="Q57" s="162"/>
      <c r="R57" s="160"/>
      <c r="S57" s="161"/>
      <c r="T57" s="161"/>
      <c r="U57" s="161"/>
      <c r="V57" s="161"/>
      <c r="W57" s="162"/>
      <c r="X57" s="160"/>
      <c r="Y57" s="161"/>
      <c r="Z57" s="161"/>
      <c r="AA57" s="161"/>
      <c r="AB57" s="161"/>
      <c r="AC57" s="162"/>
      <c r="AD57" s="160"/>
      <c r="AE57" s="161"/>
      <c r="AF57" s="161"/>
      <c r="AG57" s="161"/>
      <c r="AH57" s="161"/>
      <c r="AI57" s="161"/>
      <c r="AJ57" s="162"/>
      <c r="AK57" s="160"/>
      <c r="AL57" s="161"/>
      <c r="AM57" s="161"/>
      <c r="AN57" s="161"/>
      <c r="AO57" s="162"/>
      <c r="AP57" s="156">
        <v>10</v>
      </c>
      <c r="AQ57" s="157">
        <v>15</v>
      </c>
      <c r="AR57" s="161"/>
      <c r="AS57" s="157">
        <v>4</v>
      </c>
      <c r="AT57" s="158" t="s">
        <v>170</v>
      </c>
      <c r="AU57" s="153">
        <v>4</v>
      </c>
      <c r="AV57" s="163"/>
    </row>
    <row r="58" spans="1:87" ht="15.75" customHeight="1" thickBot="1" x14ac:dyDescent="0.35">
      <c r="A58" s="160">
        <v>44</v>
      </c>
      <c r="B58" s="206" t="s">
        <v>155</v>
      </c>
      <c r="C58" s="175" t="s">
        <v>156</v>
      </c>
      <c r="D58" s="189">
        <v>25</v>
      </c>
      <c r="E58" s="156">
        <v>10</v>
      </c>
      <c r="F58" s="157">
        <v>15</v>
      </c>
      <c r="G58" s="167"/>
      <c r="H58" s="167"/>
      <c r="I58" s="167"/>
      <c r="J58" s="167"/>
      <c r="K58" s="168"/>
      <c r="L58" s="166"/>
      <c r="M58" s="167"/>
      <c r="N58" s="167"/>
      <c r="O58" s="167"/>
      <c r="P58" s="167"/>
      <c r="Q58" s="168"/>
      <c r="R58" s="166"/>
      <c r="S58" s="167"/>
      <c r="T58" s="167"/>
      <c r="U58" s="167"/>
      <c r="V58" s="167"/>
      <c r="W58" s="168"/>
      <c r="X58" s="166"/>
      <c r="Y58" s="167"/>
      <c r="Z58" s="167"/>
      <c r="AA58" s="167"/>
      <c r="AB58" s="167"/>
      <c r="AC58" s="168"/>
      <c r="AD58" s="166"/>
      <c r="AE58" s="167"/>
      <c r="AF58" s="167"/>
      <c r="AG58" s="167"/>
      <c r="AH58" s="167"/>
      <c r="AI58" s="167"/>
      <c r="AJ58" s="168"/>
      <c r="AK58" s="166"/>
      <c r="AL58" s="167"/>
      <c r="AM58" s="167"/>
      <c r="AN58" s="167"/>
      <c r="AO58" s="168"/>
      <c r="AP58" s="156">
        <v>10</v>
      </c>
      <c r="AQ58" s="157">
        <v>15</v>
      </c>
      <c r="AR58" s="167"/>
      <c r="AS58" s="157">
        <v>4</v>
      </c>
      <c r="AT58" s="158" t="s">
        <v>170</v>
      </c>
      <c r="AU58" s="164">
        <v>4</v>
      </c>
      <c r="AV58" s="169"/>
    </row>
    <row r="59" spans="1:87" ht="28.9" customHeight="1" thickBot="1" x14ac:dyDescent="0.3">
      <c r="A59" s="258" t="s">
        <v>23</v>
      </c>
      <c r="B59" s="259"/>
      <c r="C59" s="259"/>
      <c r="D59" s="207">
        <f>SUM(D11:D17)+SUM(D19:D22)+SUM(D24:D37)+D43+D51</f>
        <v>950</v>
      </c>
      <c r="E59" s="207">
        <v>313</v>
      </c>
      <c r="F59" s="207">
        <v>435</v>
      </c>
      <c r="G59" s="207">
        <v>65</v>
      </c>
      <c r="H59" s="207">
        <f t="shared" ref="H59:AV59" si="0">SUM(H11:H17)+SUM(H19:H22)+SUM(H24:H37)+H43+H51</f>
        <v>20</v>
      </c>
      <c r="I59" s="207">
        <f t="shared" si="0"/>
        <v>45</v>
      </c>
      <c r="J59" s="207">
        <f t="shared" si="0"/>
        <v>72</v>
      </c>
      <c r="K59" s="207"/>
      <c r="L59" s="207">
        <f t="shared" si="0"/>
        <v>50</v>
      </c>
      <c r="M59" s="207">
        <f t="shared" si="0"/>
        <v>80</v>
      </c>
      <c r="N59" s="207">
        <f t="shared" si="0"/>
        <v>20</v>
      </c>
      <c r="O59" s="207">
        <f t="shared" si="0"/>
        <v>18</v>
      </c>
      <c r="P59" s="207">
        <f t="shared" si="0"/>
        <v>30</v>
      </c>
      <c r="Q59" s="207"/>
      <c r="R59" s="207">
        <f t="shared" si="0"/>
        <v>50</v>
      </c>
      <c r="S59" s="207">
        <f t="shared" si="0"/>
        <v>80</v>
      </c>
      <c r="T59" s="207">
        <v>45</v>
      </c>
      <c r="U59" s="207">
        <f t="shared" si="0"/>
        <v>18</v>
      </c>
      <c r="V59" s="207">
        <f t="shared" si="0"/>
        <v>26</v>
      </c>
      <c r="W59" s="207"/>
      <c r="X59" s="207">
        <v>78</v>
      </c>
      <c r="Y59" s="207">
        <v>70</v>
      </c>
      <c r="Z59" s="207">
        <f t="shared" si="0"/>
        <v>20</v>
      </c>
      <c r="AA59" s="207">
        <f t="shared" si="0"/>
        <v>18</v>
      </c>
      <c r="AB59" s="207">
        <f t="shared" si="0"/>
        <v>20</v>
      </c>
      <c r="AC59" s="207">
        <f t="shared" si="0"/>
        <v>0</v>
      </c>
      <c r="AD59" s="207">
        <f t="shared" si="0"/>
        <v>40</v>
      </c>
      <c r="AE59" s="207">
        <f t="shared" si="0"/>
        <v>60</v>
      </c>
      <c r="AF59" s="207">
        <f t="shared" si="0"/>
        <v>0</v>
      </c>
      <c r="AG59" s="207">
        <f t="shared" si="0"/>
        <v>15</v>
      </c>
      <c r="AH59" s="207">
        <f t="shared" si="0"/>
        <v>18</v>
      </c>
      <c r="AI59" s="207">
        <f t="shared" si="0"/>
        <v>19</v>
      </c>
      <c r="AJ59" s="207">
        <f t="shared" si="0"/>
        <v>0</v>
      </c>
      <c r="AK59" s="207">
        <f t="shared" si="0"/>
        <v>55</v>
      </c>
      <c r="AL59" s="207">
        <f t="shared" si="0"/>
        <v>80</v>
      </c>
      <c r="AM59" s="207">
        <f t="shared" si="0"/>
        <v>15</v>
      </c>
      <c r="AN59" s="207">
        <f t="shared" si="0"/>
        <v>22</v>
      </c>
      <c r="AO59" s="207">
        <f t="shared" si="0"/>
        <v>0</v>
      </c>
      <c r="AP59" s="207">
        <v>40</v>
      </c>
      <c r="AQ59" s="207">
        <v>65</v>
      </c>
      <c r="AR59" s="207">
        <f t="shared" si="0"/>
        <v>15</v>
      </c>
      <c r="AS59" s="207">
        <f t="shared" si="0"/>
        <v>11</v>
      </c>
      <c r="AT59" s="207">
        <f t="shared" si="0"/>
        <v>0</v>
      </c>
      <c r="AU59" s="207">
        <f t="shared" si="0"/>
        <v>152</v>
      </c>
      <c r="AV59" s="208">
        <f t="shared" si="0"/>
        <v>107</v>
      </c>
    </row>
    <row r="60" spans="1:87" ht="21" customHeight="1" thickBot="1" x14ac:dyDescent="0.3">
      <c r="A60" s="191">
        <v>45</v>
      </c>
      <c r="B60" s="192" t="s">
        <v>164</v>
      </c>
      <c r="C60" s="209" t="s">
        <v>20</v>
      </c>
      <c r="D60" s="192">
        <v>120</v>
      </c>
      <c r="E60" s="192"/>
      <c r="F60" s="192"/>
      <c r="G60" s="192"/>
      <c r="H60" s="192"/>
      <c r="I60" s="192"/>
      <c r="J60" s="192"/>
      <c r="K60" s="192">
        <v>120</v>
      </c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>
        <v>120</v>
      </c>
      <c r="AG60" s="192"/>
      <c r="AH60" s="192"/>
      <c r="AI60" s="192">
        <v>5</v>
      </c>
      <c r="AJ60" s="192" t="s">
        <v>117</v>
      </c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>
        <f>AI60</f>
        <v>5</v>
      </c>
      <c r="AV60" s="210"/>
    </row>
    <row r="61" spans="1:87" ht="21.75" customHeight="1" thickBot="1" x14ac:dyDescent="0.3">
      <c r="A61" s="258" t="s">
        <v>21</v>
      </c>
      <c r="B61" s="260"/>
      <c r="C61" s="260"/>
      <c r="D61" s="197">
        <f>D59+D60</f>
        <v>1070</v>
      </c>
      <c r="E61" s="197">
        <f t="shared" ref="E61:K61" si="1">SUM(E59:E60)</f>
        <v>313</v>
      </c>
      <c r="F61" s="197">
        <f t="shared" si="1"/>
        <v>435</v>
      </c>
      <c r="G61" s="197">
        <f t="shared" si="1"/>
        <v>65</v>
      </c>
      <c r="H61" s="197">
        <f t="shared" si="1"/>
        <v>20</v>
      </c>
      <c r="I61" s="197">
        <f t="shared" si="1"/>
        <v>45</v>
      </c>
      <c r="J61" s="197">
        <f t="shared" si="1"/>
        <v>72</v>
      </c>
      <c r="K61" s="197">
        <f t="shared" si="1"/>
        <v>120</v>
      </c>
      <c r="L61" s="197">
        <v>50</v>
      </c>
      <c r="M61" s="197">
        <v>80</v>
      </c>
      <c r="N61" s="197">
        <v>20</v>
      </c>
      <c r="O61" s="197">
        <v>18</v>
      </c>
      <c r="P61" s="197">
        <v>30</v>
      </c>
      <c r="Q61" s="197"/>
      <c r="R61" s="197">
        <v>50</v>
      </c>
      <c r="S61" s="197">
        <v>80</v>
      </c>
      <c r="T61" s="197">
        <v>45</v>
      </c>
      <c r="U61" s="197">
        <v>18</v>
      </c>
      <c r="V61" s="197">
        <v>26</v>
      </c>
      <c r="W61" s="197"/>
      <c r="X61" s="197">
        <v>78</v>
      </c>
      <c r="Y61" s="197">
        <v>70</v>
      </c>
      <c r="Z61" s="197">
        <v>20</v>
      </c>
      <c r="AA61" s="197">
        <v>18</v>
      </c>
      <c r="AB61" s="197">
        <v>20</v>
      </c>
      <c r="AC61" s="197"/>
      <c r="AD61" s="197">
        <v>40</v>
      </c>
      <c r="AE61" s="197">
        <v>60</v>
      </c>
      <c r="AF61" s="197">
        <v>120</v>
      </c>
      <c r="AG61" s="211">
        <v>15</v>
      </c>
      <c r="AH61" s="197">
        <v>18</v>
      </c>
      <c r="AI61" s="197">
        <v>24</v>
      </c>
      <c r="AJ61" s="197"/>
      <c r="AK61" s="197">
        <v>55</v>
      </c>
      <c r="AL61" s="197">
        <v>80</v>
      </c>
      <c r="AM61" s="197">
        <v>15</v>
      </c>
      <c r="AN61" s="197">
        <v>22</v>
      </c>
      <c r="AO61" s="197"/>
      <c r="AP61" s="197">
        <v>40</v>
      </c>
      <c r="AQ61" s="197">
        <v>65</v>
      </c>
      <c r="AR61" s="197">
        <v>15</v>
      </c>
      <c r="AS61" s="197">
        <v>11</v>
      </c>
      <c r="AT61" s="197"/>
      <c r="AU61" s="197">
        <f>AU59+AU60</f>
        <v>157</v>
      </c>
      <c r="AV61" s="212">
        <f>AV59+AV60</f>
        <v>107</v>
      </c>
    </row>
    <row r="62" spans="1:87" x14ac:dyDescent="0.25">
      <c r="A62" s="80"/>
      <c r="B62" s="80"/>
      <c r="C62" s="80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</row>
    <row r="63" spans="1:87" s="86" customFormat="1" ht="23.45" customHeight="1" x14ac:dyDescent="0.25">
      <c r="A63" s="247" t="s">
        <v>169</v>
      </c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</row>
    <row r="64" spans="1:87" ht="16.5" thickBot="1" x14ac:dyDescent="0.3">
      <c r="A64" s="80"/>
      <c r="B64" s="80" t="s">
        <v>180</v>
      </c>
      <c r="C64" s="80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</row>
    <row r="65" spans="1:83" ht="16.5" thickBot="1" x14ac:dyDescent="0.3">
      <c r="A65" s="80"/>
      <c r="B65" s="80" t="s">
        <v>167</v>
      </c>
      <c r="C65" s="80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Z65" s="145"/>
    </row>
    <row r="66" spans="1:83" x14ac:dyDescent="0.25">
      <c r="A66" s="80"/>
      <c r="B66" s="80" t="s">
        <v>168</v>
      </c>
      <c r="C66" s="80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</row>
    <row r="67" spans="1:83" x14ac:dyDescent="0.25">
      <c r="A67" s="80"/>
      <c r="B67" s="80"/>
      <c r="C67" s="80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</row>
    <row r="68" spans="1:83" s="43" customFormat="1" ht="14.45" customHeight="1" x14ac:dyDescent="0.25">
      <c r="B68" s="146" t="s">
        <v>193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</row>
    <row r="69" spans="1:83" x14ac:dyDescent="0.25">
      <c r="A69" s="80"/>
      <c r="B69" s="80"/>
      <c r="C69" s="80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</row>
    <row r="70" spans="1:83" x14ac:dyDescent="0.25">
      <c r="A70" s="80"/>
      <c r="B70" s="80"/>
      <c r="C70" s="80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</row>
    <row r="71" spans="1:83" x14ac:dyDescent="0.25">
      <c r="A71" s="80"/>
      <c r="B71" s="80"/>
      <c r="C71" s="80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</row>
    <row r="72" spans="1:83" x14ac:dyDescent="0.25">
      <c r="A72" s="80"/>
      <c r="B72" s="80" t="s">
        <v>22</v>
      </c>
      <c r="C72" s="80"/>
      <c r="D72" s="54"/>
      <c r="E72" s="54"/>
      <c r="F72" s="54"/>
      <c r="G72" s="54"/>
      <c r="H72" s="54"/>
      <c r="I72" s="54"/>
      <c r="J72" s="54"/>
      <c r="K72" s="54"/>
      <c r="L72" s="54" t="s">
        <v>177</v>
      </c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</row>
    <row r="73" spans="1:83" x14ac:dyDescent="0.25">
      <c r="A73" s="80"/>
      <c r="B73" s="80" t="s">
        <v>189</v>
      </c>
      <c r="C73" s="80"/>
      <c r="D73" s="54"/>
      <c r="E73" s="54"/>
      <c r="F73" s="54"/>
      <c r="G73" s="54"/>
      <c r="H73" s="54"/>
      <c r="I73" s="54"/>
      <c r="J73" s="54"/>
      <c r="K73" s="54"/>
      <c r="L73" s="54" t="s">
        <v>190</v>
      </c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</row>
    <row r="74" spans="1:83" x14ac:dyDescent="0.25">
      <c r="A74" s="80"/>
      <c r="B74" s="80"/>
      <c r="C74" s="80"/>
      <c r="D74" s="54"/>
      <c r="E74" s="54"/>
      <c r="F74" s="54"/>
      <c r="G74" s="54"/>
      <c r="H74" s="54"/>
      <c r="I74" s="54"/>
      <c r="J74" s="54"/>
      <c r="K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</row>
    <row r="75" spans="1:83" x14ac:dyDescent="0.25">
      <c r="A75" s="80"/>
      <c r="B75" s="80"/>
      <c r="C75" s="80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</row>
    <row r="76" spans="1:83" x14ac:dyDescent="0.25">
      <c r="A76" s="80"/>
      <c r="B76" s="80"/>
      <c r="C76" s="80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</row>
  </sheetData>
  <mergeCells count="24">
    <mergeCell ref="AV5:AV9"/>
    <mergeCell ref="A5:A9"/>
    <mergeCell ref="C5:C9"/>
    <mergeCell ref="B5:B9"/>
    <mergeCell ref="L5:W6"/>
    <mergeCell ref="AU5:AU9"/>
    <mergeCell ref="X7:AC8"/>
    <mergeCell ref="X5:AJ6"/>
    <mergeCell ref="AD7:AJ8"/>
    <mergeCell ref="AK5:AT6"/>
    <mergeCell ref="AK7:AO8"/>
    <mergeCell ref="AP7:AT8"/>
    <mergeCell ref="D5:K8"/>
    <mergeCell ref="A63:Y63"/>
    <mergeCell ref="A43:C43"/>
    <mergeCell ref="A51:C51"/>
    <mergeCell ref="L7:Q8"/>
    <mergeCell ref="R7:W8"/>
    <mergeCell ref="A23:C23"/>
    <mergeCell ref="A37:C37"/>
    <mergeCell ref="A10:C10"/>
    <mergeCell ref="A18:C18"/>
    <mergeCell ref="A59:C59"/>
    <mergeCell ref="A61:C61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9"/>
  <sheetViews>
    <sheetView showGridLines="0" view="pageBreakPreview" zoomScaleNormal="100" zoomScaleSheetLayoutView="100" workbookViewId="0">
      <pane xSplit="3" ySplit="15" topLeftCell="D16" activePane="bottomRight" state="frozen"/>
      <selection pane="topRight" activeCell="D1" sqref="D1"/>
      <selection pane="bottomLeft" activeCell="A14" sqref="A14"/>
      <selection pane="bottomRight" activeCell="B21" sqref="B21"/>
    </sheetView>
  </sheetViews>
  <sheetFormatPr defaultColWidth="9.140625" defaultRowHeight="15.75" x14ac:dyDescent="0.25"/>
  <cols>
    <col min="1" max="1" width="5.5703125" style="81" customWidth="1"/>
    <col min="2" max="2" width="7.7109375" style="81" customWidth="1"/>
    <col min="3" max="3" width="38.5703125" style="82" customWidth="1"/>
    <col min="4" max="4" width="5.85546875" style="81" customWidth="1"/>
    <col min="5" max="6" width="4.28515625" style="81" customWidth="1"/>
    <col min="7" max="7" width="4" style="81" customWidth="1"/>
    <col min="8" max="8" width="6.7109375" style="81" customWidth="1"/>
    <col min="9" max="9" width="3.7109375" style="81" customWidth="1"/>
    <col min="10" max="10" width="3.140625" style="81" customWidth="1"/>
    <col min="11" max="11" width="5.7109375" style="81" customWidth="1"/>
    <col min="12" max="12" width="4.28515625" style="81" customWidth="1"/>
    <col min="13" max="13" width="3.7109375" style="81" customWidth="1"/>
    <col min="14" max="14" width="4.28515625" style="81" customWidth="1"/>
    <col min="15" max="15" width="5.28515625" style="81" customWidth="1"/>
    <col min="16" max="16" width="3.140625" style="81" customWidth="1"/>
    <col min="17" max="17" width="8" style="81" customWidth="1"/>
    <col min="18" max="18" width="3.85546875" style="81" customWidth="1"/>
    <col min="19" max="19" width="3.7109375" style="81" customWidth="1"/>
    <col min="20" max="20" width="4.140625" style="81" customWidth="1"/>
    <col min="21" max="21" width="6.85546875" style="81" customWidth="1"/>
    <col min="22" max="22" width="4" style="81" customWidth="1"/>
    <col min="23" max="23" width="7.7109375" style="81" customWidth="1"/>
    <col min="24" max="24" width="4.140625" style="81" customWidth="1"/>
    <col min="25" max="25" width="6" style="81" customWidth="1"/>
    <col min="26" max="26" width="3.140625" style="81" customWidth="1"/>
    <col min="27" max="27" width="8.7109375" style="81" customWidth="1"/>
    <col min="28" max="28" width="7.28515625" style="81" customWidth="1"/>
    <col min="29" max="29" width="7.28515625" style="83" customWidth="1"/>
    <col min="30" max="16384" width="9.140625" style="2"/>
  </cols>
  <sheetData>
    <row r="1" spans="1:53" ht="16.5" thickTop="1" x14ac:dyDescent="0.25">
      <c r="A1" s="105" t="s">
        <v>16</v>
      </c>
      <c r="B1" s="106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8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3"/>
      <c r="BA1" s="18"/>
    </row>
    <row r="2" spans="1:53" x14ac:dyDescent="0.25">
      <c r="A2" s="109" t="s">
        <v>185</v>
      </c>
      <c r="B2" s="51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110"/>
      <c r="Y2" s="52"/>
      <c r="Z2" s="52"/>
      <c r="AA2" s="52"/>
      <c r="AB2" s="52"/>
      <c r="AC2" s="111"/>
      <c r="AD2" s="42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18"/>
    </row>
    <row r="3" spans="1:53" x14ac:dyDescent="0.25">
      <c r="A3" s="109" t="s">
        <v>188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111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18"/>
    </row>
    <row r="4" spans="1:53" ht="16.5" thickBot="1" x14ac:dyDescent="0.3">
      <c r="A4" s="112" t="s">
        <v>174</v>
      </c>
      <c r="B4" s="53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111"/>
    </row>
    <row r="5" spans="1:53" s="1" customFormat="1" ht="15.75" customHeight="1" x14ac:dyDescent="0.25">
      <c r="A5" s="270" t="s">
        <v>14</v>
      </c>
      <c r="B5" s="292" t="s">
        <v>0</v>
      </c>
      <c r="C5" s="272" t="s">
        <v>1</v>
      </c>
      <c r="D5" s="270" t="s">
        <v>13</v>
      </c>
      <c r="E5" s="271"/>
      <c r="F5" s="271"/>
      <c r="G5" s="271"/>
      <c r="H5" s="271"/>
      <c r="I5" s="270" t="s">
        <v>7</v>
      </c>
      <c r="J5" s="271"/>
      <c r="K5" s="271"/>
      <c r="L5" s="271"/>
      <c r="M5" s="271"/>
      <c r="N5" s="271"/>
      <c r="O5" s="271"/>
      <c r="P5" s="271"/>
      <c r="Q5" s="272"/>
      <c r="R5" s="289" t="s">
        <v>10</v>
      </c>
      <c r="S5" s="290"/>
      <c r="T5" s="290"/>
      <c r="U5" s="290"/>
      <c r="V5" s="290"/>
      <c r="W5" s="290"/>
      <c r="X5" s="290"/>
      <c r="Y5" s="290"/>
      <c r="Z5" s="290"/>
      <c r="AA5" s="296"/>
      <c r="AB5" s="273" t="s">
        <v>26</v>
      </c>
      <c r="AC5" s="261" t="s">
        <v>165</v>
      </c>
    </row>
    <row r="6" spans="1:53" s="1" customFormat="1" ht="8.25" customHeight="1" x14ac:dyDescent="0.25">
      <c r="A6" s="250"/>
      <c r="B6" s="293"/>
      <c r="C6" s="252"/>
      <c r="D6" s="250"/>
      <c r="E6" s="251"/>
      <c r="F6" s="251"/>
      <c r="G6" s="251"/>
      <c r="H6" s="251"/>
      <c r="I6" s="250"/>
      <c r="J6" s="251"/>
      <c r="K6" s="251"/>
      <c r="L6" s="251"/>
      <c r="M6" s="251"/>
      <c r="N6" s="251"/>
      <c r="O6" s="251"/>
      <c r="P6" s="251"/>
      <c r="Q6" s="252"/>
      <c r="R6" s="297"/>
      <c r="S6" s="287"/>
      <c r="T6" s="287"/>
      <c r="U6" s="287"/>
      <c r="V6" s="287"/>
      <c r="W6" s="287"/>
      <c r="X6" s="287"/>
      <c r="Y6" s="287"/>
      <c r="Z6" s="287"/>
      <c r="AA6" s="288"/>
      <c r="AB6" s="274"/>
      <c r="AC6" s="262"/>
    </row>
    <row r="7" spans="1:53" s="1" customFormat="1" ht="15.75" customHeight="1" x14ac:dyDescent="0.25">
      <c r="A7" s="250"/>
      <c r="B7" s="293"/>
      <c r="C7" s="252"/>
      <c r="D7" s="250"/>
      <c r="E7" s="251"/>
      <c r="F7" s="251"/>
      <c r="G7" s="251"/>
      <c r="H7" s="251"/>
      <c r="I7" s="250" t="s">
        <v>8</v>
      </c>
      <c r="J7" s="251"/>
      <c r="K7" s="251"/>
      <c r="L7" s="251" t="s">
        <v>9</v>
      </c>
      <c r="M7" s="251"/>
      <c r="N7" s="251"/>
      <c r="O7" s="251"/>
      <c r="P7" s="251"/>
      <c r="Q7" s="252"/>
      <c r="R7" s="250" t="s">
        <v>11</v>
      </c>
      <c r="S7" s="251"/>
      <c r="T7" s="251"/>
      <c r="U7" s="251"/>
      <c r="V7" s="251"/>
      <c r="W7" s="251"/>
      <c r="X7" s="283" t="s">
        <v>12</v>
      </c>
      <c r="Y7" s="284"/>
      <c r="Z7" s="284"/>
      <c r="AA7" s="285"/>
      <c r="AB7" s="274"/>
      <c r="AC7" s="262"/>
    </row>
    <row r="8" spans="1:53" s="1" customFormat="1" ht="9" customHeight="1" x14ac:dyDescent="0.25">
      <c r="A8" s="250"/>
      <c r="B8" s="293"/>
      <c r="C8" s="252"/>
      <c r="D8" s="250"/>
      <c r="E8" s="251"/>
      <c r="F8" s="251"/>
      <c r="G8" s="251"/>
      <c r="H8" s="251"/>
      <c r="I8" s="250"/>
      <c r="J8" s="251"/>
      <c r="K8" s="251"/>
      <c r="L8" s="251"/>
      <c r="M8" s="251"/>
      <c r="N8" s="251"/>
      <c r="O8" s="251"/>
      <c r="P8" s="251"/>
      <c r="Q8" s="252"/>
      <c r="R8" s="250"/>
      <c r="S8" s="251"/>
      <c r="T8" s="251"/>
      <c r="U8" s="251"/>
      <c r="V8" s="251"/>
      <c r="W8" s="251"/>
      <c r="X8" s="286"/>
      <c r="Y8" s="287"/>
      <c r="Z8" s="287"/>
      <c r="AA8" s="288"/>
      <c r="AB8" s="274"/>
      <c r="AC8" s="262"/>
    </row>
    <row r="9" spans="1:53" s="1" customFormat="1" ht="93" customHeight="1" thickBot="1" x14ac:dyDescent="0.3">
      <c r="A9" s="291"/>
      <c r="B9" s="294"/>
      <c r="C9" s="295"/>
      <c r="D9" s="90" t="s">
        <v>3</v>
      </c>
      <c r="E9" s="55" t="s">
        <v>160</v>
      </c>
      <c r="F9" s="57" t="s">
        <v>116</v>
      </c>
      <c r="G9" s="57" t="s">
        <v>157</v>
      </c>
      <c r="H9" s="57" t="s">
        <v>159</v>
      </c>
      <c r="I9" s="55" t="s">
        <v>160</v>
      </c>
      <c r="J9" s="57" t="s">
        <v>5</v>
      </c>
      <c r="K9" s="57" t="s">
        <v>25</v>
      </c>
      <c r="L9" s="55" t="s">
        <v>160</v>
      </c>
      <c r="M9" s="57" t="s">
        <v>116</v>
      </c>
      <c r="N9" s="57" t="s">
        <v>157</v>
      </c>
      <c r="O9" s="57" t="s">
        <v>159</v>
      </c>
      <c r="P9" s="57" t="s">
        <v>5</v>
      </c>
      <c r="Q9" s="57" t="s">
        <v>25</v>
      </c>
      <c r="R9" s="55" t="s">
        <v>160</v>
      </c>
      <c r="S9" s="57" t="s">
        <v>116</v>
      </c>
      <c r="T9" s="57" t="s">
        <v>157</v>
      </c>
      <c r="U9" s="57" t="s">
        <v>159</v>
      </c>
      <c r="V9" s="57" t="s">
        <v>5</v>
      </c>
      <c r="W9" s="57" t="s">
        <v>25</v>
      </c>
      <c r="X9" s="57" t="s">
        <v>157</v>
      </c>
      <c r="Y9" s="57" t="s">
        <v>159</v>
      </c>
      <c r="Z9" s="57" t="s">
        <v>5</v>
      </c>
      <c r="AA9" s="57" t="s">
        <v>25</v>
      </c>
      <c r="AB9" s="275"/>
      <c r="AC9" s="263"/>
    </row>
    <row r="10" spans="1:53" ht="18" customHeight="1" thickBot="1" x14ac:dyDescent="0.3">
      <c r="A10" s="289" t="s">
        <v>19</v>
      </c>
      <c r="B10" s="282"/>
      <c r="C10" s="290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7"/>
    </row>
    <row r="11" spans="1:53" ht="15.75" customHeight="1" x14ac:dyDescent="0.25">
      <c r="A11" s="61">
        <v>1</v>
      </c>
      <c r="B11" s="59" t="s">
        <v>74</v>
      </c>
      <c r="C11" s="59" t="s">
        <v>75</v>
      </c>
      <c r="D11" s="61">
        <v>15</v>
      </c>
      <c r="E11" s="62">
        <v>15</v>
      </c>
      <c r="F11" s="63"/>
      <c r="G11" s="63"/>
      <c r="H11" s="63"/>
      <c r="I11" s="62">
        <v>15</v>
      </c>
      <c r="J11" s="63">
        <v>2</v>
      </c>
      <c r="K11" s="64" t="s">
        <v>117</v>
      </c>
      <c r="L11" s="62"/>
      <c r="M11" s="63"/>
      <c r="N11" s="63"/>
      <c r="O11" s="63"/>
      <c r="P11" s="63"/>
      <c r="Q11" s="64"/>
      <c r="R11" s="62"/>
      <c r="S11" s="63"/>
      <c r="T11" s="63"/>
      <c r="U11" s="63"/>
      <c r="V11" s="63"/>
      <c r="W11" s="64"/>
      <c r="X11" s="63"/>
      <c r="Y11" s="63"/>
      <c r="Z11" s="63"/>
      <c r="AA11" s="64"/>
      <c r="AB11" s="61">
        <v>2</v>
      </c>
      <c r="AC11" s="93"/>
    </row>
    <row r="12" spans="1:53" ht="15.75" customHeight="1" x14ac:dyDescent="0.25">
      <c r="A12" s="72">
        <v>2</v>
      </c>
      <c r="B12" s="65" t="s">
        <v>76</v>
      </c>
      <c r="C12" s="65" t="s">
        <v>77</v>
      </c>
      <c r="D12" s="66">
        <f t="shared" ref="D12:D17" si="0">SUM(E12:H12)</f>
        <v>30</v>
      </c>
      <c r="E12" s="67">
        <v>10</v>
      </c>
      <c r="F12" s="68">
        <v>20</v>
      </c>
      <c r="G12" s="68"/>
      <c r="H12" s="68"/>
      <c r="I12" s="67"/>
      <c r="J12" s="68"/>
      <c r="K12" s="69"/>
      <c r="L12" s="67">
        <v>10</v>
      </c>
      <c r="M12" s="68">
        <v>20</v>
      </c>
      <c r="N12" s="68"/>
      <c r="O12" s="68"/>
      <c r="P12" s="68">
        <v>3</v>
      </c>
      <c r="Q12" s="69" t="s">
        <v>170</v>
      </c>
      <c r="R12" s="67"/>
      <c r="S12" s="68"/>
      <c r="T12" s="68"/>
      <c r="U12" s="68"/>
      <c r="V12" s="68"/>
      <c r="W12" s="69"/>
      <c r="X12" s="68"/>
      <c r="Y12" s="68"/>
      <c r="Z12" s="68"/>
      <c r="AA12" s="69"/>
      <c r="AB12" s="66">
        <v>3</v>
      </c>
      <c r="AC12" s="95"/>
    </row>
    <row r="13" spans="1:53" ht="15.75" customHeight="1" x14ac:dyDescent="0.25">
      <c r="A13" s="72">
        <v>3</v>
      </c>
      <c r="B13" s="65" t="s">
        <v>78</v>
      </c>
      <c r="C13" s="75" t="s">
        <v>79</v>
      </c>
      <c r="D13" s="66">
        <f t="shared" si="0"/>
        <v>30</v>
      </c>
      <c r="E13" s="67"/>
      <c r="F13" s="68"/>
      <c r="G13" s="68">
        <v>10</v>
      </c>
      <c r="H13" s="68">
        <v>20</v>
      </c>
      <c r="I13" s="67"/>
      <c r="J13" s="68"/>
      <c r="K13" s="69"/>
      <c r="L13" s="67"/>
      <c r="M13" s="68"/>
      <c r="N13" s="68">
        <v>10</v>
      </c>
      <c r="O13" s="68">
        <v>20</v>
      </c>
      <c r="P13" s="68">
        <v>3</v>
      </c>
      <c r="Q13" s="69" t="s">
        <v>170</v>
      </c>
      <c r="R13" s="67"/>
      <c r="S13" s="68"/>
      <c r="T13" s="68"/>
      <c r="U13" s="68"/>
      <c r="V13" s="68"/>
      <c r="W13" s="69"/>
      <c r="X13" s="68"/>
      <c r="Y13" s="68"/>
      <c r="Z13" s="68"/>
      <c r="AA13" s="69"/>
      <c r="AB13" s="66">
        <v>3</v>
      </c>
      <c r="AC13" s="95"/>
    </row>
    <row r="14" spans="1:53" ht="15.75" customHeight="1" x14ac:dyDescent="0.25">
      <c r="A14" s="72">
        <v>4</v>
      </c>
      <c r="B14" s="65" t="s">
        <v>80</v>
      </c>
      <c r="C14" s="65" t="s">
        <v>81</v>
      </c>
      <c r="D14" s="72">
        <f t="shared" si="0"/>
        <v>30</v>
      </c>
      <c r="E14" s="58">
        <v>10</v>
      </c>
      <c r="F14" s="73">
        <v>20</v>
      </c>
      <c r="G14" s="73"/>
      <c r="H14" s="73"/>
      <c r="I14" s="58"/>
      <c r="J14" s="73"/>
      <c r="K14" s="74"/>
      <c r="L14" s="58"/>
      <c r="M14" s="73"/>
      <c r="N14" s="73"/>
      <c r="O14" s="73"/>
      <c r="P14" s="73"/>
      <c r="Q14" s="74"/>
      <c r="R14" s="58">
        <v>10</v>
      </c>
      <c r="S14" s="73">
        <v>20</v>
      </c>
      <c r="T14" s="73"/>
      <c r="U14" s="73"/>
      <c r="V14" s="73">
        <v>4</v>
      </c>
      <c r="W14" s="69" t="s">
        <v>170</v>
      </c>
      <c r="X14" s="73"/>
      <c r="Y14" s="73"/>
      <c r="Z14" s="73"/>
      <c r="AA14" s="74"/>
      <c r="AB14" s="72">
        <v>4</v>
      </c>
      <c r="AC14" s="97"/>
    </row>
    <row r="15" spans="1:53" ht="15.75" customHeight="1" x14ac:dyDescent="0.25">
      <c r="A15" s="72">
        <v>5</v>
      </c>
      <c r="B15" s="65" t="s">
        <v>82</v>
      </c>
      <c r="C15" s="65" t="s">
        <v>83</v>
      </c>
      <c r="D15" s="72">
        <f t="shared" si="0"/>
        <v>30</v>
      </c>
      <c r="E15" s="58"/>
      <c r="F15" s="73"/>
      <c r="G15" s="73">
        <v>10</v>
      </c>
      <c r="H15" s="73">
        <v>20</v>
      </c>
      <c r="I15" s="58"/>
      <c r="J15" s="73"/>
      <c r="K15" s="74"/>
      <c r="L15" s="58"/>
      <c r="M15" s="73"/>
      <c r="N15" s="73"/>
      <c r="O15" s="73"/>
      <c r="P15" s="73"/>
      <c r="Q15" s="74"/>
      <c r="R15" s="58"/>
      <c r="S15" s="73"/>
      <c r="T15" s="73">
        <v>10</v>
      </c>
      <c r="U15" s="73">
        <v>20</v>
      </c>
      <c r="V15" s="73">
        <v>4</v>
      </c>
      <c r="W15" s="69" t="s">
        <v>170</v>
      </c>
      <c r="X15" s="73"/>
      <c r="Y15" s="73"/>
      <c r="Z15" s="73"/>
      <c r="AA15" s="74"/>
      <c r="AB15" s="72">
        <v>4</v>
      </c>
      <c r="AC15" s="97"/>
    </row>
    <row r="16" spans="1:53" ht="15.75" customHeight="1" x14ac:dyDescent="0.25">
      <c r="A16" s="72">
        <v>6</v>
      </c>
      <c r="B16" s="65" t="s">
        <v>84</v>
      </c>
      <c r="C16" s="65" t="s">
        <v>85</v>
      </c>
      <c r="D16" s="72">
        <f t="shared" si="0"/>
        <v>20</v>
      </c>
      <c r="E16" s="58"/>
      <c r="F16" s="73"/>
      <c r="G16" s="73">
        <v>10</v>
      </c>
      <c r="H16" s="73">
        <v>10</v>
      </c>
      <c r="I16" s="58"/>
      <c r="J16" s="73"/>
      <c r="K16" s="74"/>
      <c r="L16" s="58"/>
      <c r="M16" s="73"/>
      <c r="N16" s="73"/>
      <c r="O16" s="73"/>
      <c r="P16" s="73"/>
      <c r="Q16" s="74"/>
      <c r="R16" s="58"/>
      <c r="S16" s="73"/>
      <c r="T16" s="73"/>
      <c r="U16" s="73"/>
      <c r="V16" s="73"/>
      <c r="W16" s="74"/>
      <c r="X16" s="73">
        <v>10</v>
      </c>
      <c r="Y16" s="73">
        <v>10</v>
      </c>
      <c r="Z16" s="73">
        <v>3</v>
      </c>
      <c r="AA16" s="69" t="s">
        <v>170</v>
      </c>
      <c r="AB16" s="72">
        <v>3</v>
      </c>
      <c r="AC16" s="97"/>
    </row>
    <row r="17" spans="1:34" ht="15.75" customHeight="1" thickBot="1" x14ac:dyDescent="0.3">
      <c r="A17" s="79">
        <v>7</v>
      </c>
      <c r="B17" s="88" t="s">
        <v>86</v>
      </c>
      <c r="C17" s="88" t="s">
        <v>87</v>
      </c>
      <c r="D17" s="72">
        <f t="shared" si="0"/>
        <v>35</v>
      </c>
      <c r="E17" s="78"/>
      <c r="F17" s="70"/>
      <c r="G17" s="70">
        <v>15</v>
      </c>
      <c r="H17" s="70">
        <v>20</v>
      </c>
      <c r="I17" s="78"/>
      <c r="J17" s="70"/>
      <c r="K17" s="77"/>
      <c r="L17" s="78"/>
      <c r="M17" s="70"/>
      <c r="N17" s="70"/>
      <c r="O17" s="70"/>
      <c r="P17" s="70"/>
      <c r="Q17" s="77"/>
      <c r="R17" s="78"/>
      <c r="S17" s="70"/>
      <c r="T17" s="70"/>
      <c r="U17" s="70"/>
      <c r="V17" s="70"/>
      <c r="W17" s="77"/>
      <c r="X17" s="70">
        <v>15</v>
      </c>
      <c r="Y17" s="70">
        <v>20</v>
      </c>
      <c r="Z17" s="70">
        <v>4</v>
      </c>
      <c r="AA17" s="69" t="s">
        <v>170</v>
      </c>
      <c r="AB17" s="79">
        <v>4</v>
      </c>
      <c r="AC17" s="100"/>
    </row>
    <row r="18" spans="1:34" ht="15.75" customHeight="1" x14ac:dyDescent="0.25">
      <c r="A18" s="281" t="s">
        <v>23</v>
      </c>
      <c r="B18" s="282"/>
      <c r="C18" s="276"/>
      <c r="D18" s="89">
        <f t="shared" ref="D18:J18" si="1">SUM(D11:D17)</f>
        <v>190</v>
      </c>
      <c r="E18" s="89">
        <f t="shared" si="1"/>
        <v>35</v>
      </c>
      <c r="F18" s="89">
        <f t="shared" si="1"/>
        <v>40</v>
      </c>
      <c r="G18" s="89">
        <f t="shared" si="1"/>
        <v>45</v>
      </c>
      <c r="H18" s="89">
        <f t="shared" si="1"/>
        <v>70</v>
      </c>
      <c r="I18" s="89">
        <f t="shared" si="1"/>
        <v>15</v>
      </c>
      <c r="J18" s="89">
        <f t="shared" si="1"/>
        <v>2</v>
      </c>
      <c r="K18" s="89"/>
      <c r="L18" s="89">
        <f>SUM(L11:L17)</f>
        <v>10</v>
      </c>
      <c r="M18" s="89">
        <f>SUM(M11:M17)</f>
        <v>20</v>
      </c>
      <c r="N18" s="89">
        <f>SUM(N11:N17)</f>
        <v>10</v>
      </c>
      <c r="O18" s="89">
        <f>SUM(O11:O17)</f>
        <v>20</v>
      </c>
      <c r="P18" s="89">
        <f>SUM(P11:P17)</f>
        <v>6</v>
      </c>
      <c r="Q18" s="89"/>
      <c r="R18" s="89">
        <f>SUM(R11:R17)</f>
        <v>10</v>
      </c>
      <c r="S18" s="89">
        <f>SUM(S11:S17)</f>
        <v>20</v>
      </c>
      <c r="T18" s="89">
        <f>SUM(T11:T17)</f>
        <v>10</v>
      </c>
      <c r="U18" s="89">
        <f>SUM(U11:U17)</f>
        <v>20</v>
      </c>
      <c r="V18" s="89">
        <f>SUM(V11:V17)</f>
        <v>8</v>
      </c>
      <c r="W18" s="89"/>
      <c r="X18" s="89">
        <f>SUM(X11:X17)</f>
        <v>25</v>
      </c>
      <c r="Y18" s="89">
        <f>SUM(Y11:Y17)</f>
        <v>30</v>
      </c>
      <c r="Z18" s="89">
        <f>SUM(Z11:Z17)</f>
        <v>7</v>
      </c>
      <c r="AA18" s="89"/>
      <c r="AB18" s="89">
        <f>SUM(AB11:AB17)</f>
        <v>23</v>
      </c>
      <c r="AC18" s="104"/>
    </row>
    <row r="19" spans="1:34" s="45" customFormat="1" ht="15.75" customHeight="1" thickBot="1" x14ac:dyDescent="0.3">
      <c r="A19" s="278" t="s">
        <v>21</v>
      </c>
      <c r="B19" s="279"/>
      <c r="C19" s="280"/>
      <c r="D19" s="70">
        <f t="shared" ref="D19:J19" si="2">D18</f>
        <v>190</v>
      </c>
      <c r="E19" s="70">
        <f t="shared" si="2"/>
        <v>35</v>
      </c>
      <c r="F19" s="70">
        <f t="shared" si="2"/>
        <v>40</v>
      </c>
      <c r="G19" s="70">
        <f t="shared" si="2"/>
        <v>45</v>
      </c>
      <c r="H19" s="70">
        <f t="shared" si="2"/>
        <v>70</v>
      </c>
      <c r="I19" s="70">
        <f t="shared" si="2"/>
        <v>15</v>
      </c>
      <c r="J19" s="70">
        <f t="shared" si="2"/>
        <v>2</v>
      </c>
      <c r="K19" s="70"/>
      <c r="L19" s="70">
        <f>L18</f>
        <v>10</v>
      </c>
      <c r="M19" s="70">
        <f>M18</f>
        <v>20</v>
      </c>
      <c r="N19" s="70">
        <f>N18</f>
        <v>10</v>
      </c>
      <c r="O19" s="70">
        <f>O18</f>
        <v>20</v>
      </c>
      <c r="P19" s="70">
        <f>P18</f>
        <v>6</v>
      </c>
      <c r="Q19" s="70"/>
      <c r="R19" s="70">
        <f>R18</f>
        <v>10</v>
      </c>
      <c r="S19" s="70">
        <f>S18</f>
        <v>20</v>
      </c>
      <c r="T19" s="70">
        <f>T18</f>
        <v>10</v>
      </c>
      <c r="U19" s="70">
        <f>U18</f>
        <v>20</v>
      </c>
      <c r="V19" s="70">
        <f>V18</f>
        <v>8</v>
      </c>
      <c r="W19" s="70"/>
      <c r="X19" s="70">
        <f>X18</f>
        <v>25</v>
      </c>
      <c r="Y19" s="70">
        <f>Y18</f>
        <v>30</v>
      </c>
      <c r="Z19" s="70">
        <f>Z18</f>
        <v>7</v>
      </c>
      <c r="AA19" s="70"/>
      <c r="AB19" s="70">
        <f>AB18</f>
        <v>23</v>
      </c>
      <c r="AC19" s="102"/>
      <c r="AD19" s="2"/>
      <c r="AE19" s="2"/>
      <c r="AF19" s="2"/>
      <c r="AG19" s="2"/>
      <c r="AH19" s="2"/>
    </row>
    <row r="20" spans="1:34" s="45" customFormat="1" ht="15.75" customHeight="1" x14ac:dyDescent="0.25">
      <c r="A20" s="50"/>
      <c r="B20" s="50"/>
      <c r="C20" s="71"/>
      <c r="D20" s="103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2"/>
      <c r="AE20" s="2"/>
      <c r="AF20" s="2"/>
      <c r="AG20" s="2"/>
      <c r="AH20" s="2"/>
    </row>
    <row r="21" spans="1:34" s="37" customFormat="1" ht="14.45" customHeight="1" x14ac:dyDescent="0.25">
      <c r="A21" s="50"/>
      <c r="B21" s="50" t="s">
        <v>194</v>
      </c>
      <c r="C21" s="50"/>
      <c r="D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</row>
    <row r="22" spans="1:34" x14ac:dyDescent="0.25">
      <c r="A22" s="80"/>
      <c r="B22" s="146"/>
      <c r="C22" s="80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:34" x14ac:dyDescent="0.25">
      <c r="A23" s="80"/>
      <c r="B23" s="80"/>
      <c r="C23" s="80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34" x14ac:dyDescent="0.25">
      <c r="A24" s="80"/>
      <c r="B24" s="80"/>
      <c r="C24" s="80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34" x14ac:dyDescent="0.25">
      <c r="A25" s="80"/>
      <c r="B25" s="80" t="s">
        <v>22</v>
      </c>
      <c r="C25" s="80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 t="s">
        <v>178</v>
      </c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34" x14ac:dyDescent="0.25">
      <c r="A26" s="80"/>
      <c r="B26" s="80" t="s">
        <v>189</v>
      </c>
      <c r="C26" s="80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 t="s">
        <v>190</v>
      </c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34" x14ac:dyDescent="0.25">
      <c r="A27" s="80"/>
      <c r="B27" s="80"/>
      <c r="C27" s="80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34" x14ac:dyDescent="0.25">
      <c r="A28" s="80"/>
      <c r="B28" s="80"/>
      <c r="C28" s="80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34" x14ac:dyDescent="0.25">
      <c r="A29" s="80"/>
      <c r="B29" s="80"/>
      <c r="C29" s="80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</sheetData>
  <mergeCells count="15">
    <mergeCell ref="A19:C19"/>
    <mergeCell ref="A18:C18"/>
    <mergeCell ref="X7:AA8"/>
    <mergeCell ref="AB5:AB9"/>
    <mergeCell ref="AC5:AC9"/>
    <mergeCell ref="I7:K8"/>
    <mergeCell ref="L7:Q8"/>
    <mergeCell ref="R7:W8"/>
    <mergeCell ref="A10:C10"/>
    <mergeCell ref="A5:A9"/>
    <mergeCell ref="B5:B9"/>
    <mergeCell ref="C5:C9"/>
    <mergeCell ref="D5:H8"/>
    <mergeCell ref="I5:Q6"/>
    <mergeCell ref="R5:AA6"/>
  </mergeCells>
  <printOptions horizontalCentered="1" verticalCentered="1"/>
  <pageMargins left="0.70866141732283472" right="0.70866141732283472" top="0.98425196850393704" bottom="0.74803149606299213" header="0.31496062992125984" footer="0.31496062992125984"/>
  <pageSetup paperSize="9" scale="7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E29"/>
  <sheetViews>
    <sheetView view="pageBreakPreview" zoomScale="85" zoomScaleNormal="100" zoomScaleSheetLayoutView="85" workbookViewId="0">
      <selection activeCell="B22" sqref="B22"/>
    </sheetView>
  </sheetViews>
  <sheetFormatPr defaultColWidth="9.140625" defaultRowHeight="15.75" x14ac:dyDescent="0.25"/>
  <cols>
    <col min="1" max="1" width="6.28515625" style="81" customWidth="1"/>
    <col min="2" max="2" width="7.7109375" style="81" customWidth="1"/>
    <col min="3" max="3" width="43.7109375" style="82" customWidth="1"/>
    <col min="4" max="4" width="5.5703125" style="81" customWidth="1"/>
    <col min="5" max="5" width="4" style="81" customWidth="1"/>
    <col min="6" max="6" width="4.140625" style="81" customWidth="1"/>
    <col min="7" max="8" width="4.42578125" style="81" customWidth="1"/>
    <col min="9" max="9" width="7.28515625" style="81" customWidth="1"/>
    <col min="10" max="10" width="4.85546875" style="81" customWidth="1"/>
    <col min="11" max="11" width="3.140625" style="81" customWidth="1"/>
    <col min="12" max="12" width="4.42578125" style="81" customWidth="1"/>
    <col min="13" max="14" width="4.7109375" style="81" customWidth="1"/>
    <col min="15" max="15" width="6.28515625" style="81" customWidth="1"/>
    <col min="16" max="16" width="3.28515625" style="81" customWidth="1"/>
    <col min="17" max="17" width="7.5703125" style="81" bestFit="1" customWidth="1"/>
    <col min="18" max="18" width="4" style="81" customWidth="1"/>
    <col min="19" max="20" width="4.7109375" style="81" customWidth="1"/>
    <col min="21" max="21" width="7.5703125" style="81" customWidth="1"/>
    <col min="22" max="22" width="3.140625" style="81" customWidth="1"/>
    <col min="23" max="23" width="7.5703125" style="81" bestFit="1" customWidth="1"/>
    <col min="24" max="24" width="4.7109375" style="81" customWidth="1"/>
    <col min="25" max="25" width="5.28515625" style="81" customWidth="1"/>
    <col min="26" max="26" width="3.140625" style="81" customWidth="1"/>
    <col min="27" max="27" width="7.5703125" style="81" bestFit="1" customWidth="1"/>
    <col min="28" max="28" width="7.28515625" style="81" customWidth="1"/>
    <col min="29" max="29" width="7.28515625" style="83" customWidth="1"/>
    <col min="30" max="16384" width="9.140625" style="2"/>
  </cols>
  <sheetData>
    <row r="1" spans="1:57" x14ac:dyDescent="0.25">
      <c r="A1" s="105" t="s">
        <v>16</v>
      </c>
      <c r="B1" s="106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8"/>
    </row>
    <row r="2" spans="1:57" x14ac:dyDescent="0.25">
      <c r="A2" s="109" t="s">
        <v>187</v>
      </c>
      <c r="B2" s="51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111"/>
      <c r="AD2" s="28"/>
      <c r="AE2" s="23"/>
      <c r="AF2" s="23"/>
      <c r="AG2" s="23"/>
      <c r="AH2" s="28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18"/>
    </row>
    <row r="3" spans="1:57" x14ac:dyDescent="0.25">
      <c r="A3" s="109" t="s">
        <v>192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111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18"/>
    </row>
    <row r="4" spans="1:57" ht="16.5" thickBot="1" x14ac:dyDescent="0.3">
      <c r="A4" s="112" t="s">
        <v>175</v>
      </c>
      <c r="B4" s="53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133"/>
      <c r="AD4" s="21"/>
      <c r="AE4" s="21"/>
      <c r="AF4" s="21"/>
      <c r="AG4" s="23"/>
      <c r="AH4" s="18"/>
    </row>
    <row r="5" spans="1:57" s="1" customFormat="1" ht="15.75" customHeight="1" x14ac:dyDescent="0.25">
      <c r="A5" s="270" t="s">
        <v>14</v>
      </c>
      <c r="B5" s="292" t="s">
        <v>0</v>
      </c>
      <c r="C5" s="272" t="s">
        <v>1</v>
      </c>
      <c r="D5" s="270" t="s">
        <v>13</v>
      </c>
      <c r="E5" s="271"/>
      <c r="F5" s="271"/>
      <c r="G5" s="271"/>
      <c r="H5" s="271"/>
      <c r="I5" s="271"/>
      <c r="J5" s="270" t="s">
        <v>7</v>
      </c>
      <c r="K5" s="271"/>
      <c r="L5" s="271"/>
      <c r="M5" s="271"/>
      <c r="N5" s="271"/>
      <c r="O5" s="271"/>
      <c r="P5" s="271"/>
      <c r="Q5" s="272"/>
      <c r="R5" s="270" t="s">
        <v>10</v>
      </c>
      <c r="S5" s="271"/>
      <c r="T5" s="271"/>
      <c r="U5" s="271"/>
      <c r="V5" s="271"/>
      <c r="W5" s="271"/>
      <c r="X5" s="271"/>
      <c r="Y5" s="271"/>
      <c r="Z5" s="271"/>
      <c r="AA5" s="272"/>
      <c r="AB5" s="273" t="s">
        <v>26</v>
      </c>
      <c r="AC5" s="261" t="s">
        <v>165</v>
      </c>
    </row>
    <row r="6" spans="1:57" s="1" customFormat="1" ht="8.25" customHeight="1" x14ac:dyDescent="0.25">
      <c r="A6" s="250"/>
      <c r="B6" s="293"/>
      <c r="C6" s="252"/>
      <c r="D6" s="250"/>
      <c r="E6" s="251"/>
      <c r="F6" s="251"/>
      <c r="G6" s="251"/>
      <c r="H6" s="251"/>
      <c r="I6" s="251"/>
      <c r="J6" s="250"/>
      <c r="K6" s="251"/>
      <c r="L6" s="251"/>
      <c r="M6" s="251"/>
      <c r="N6" s="251"/>
      <c r="O6" s="251"/>
      <c r="P6" s="251"/>
      <c r="Q6" s="252"/>
      <c r="R6" s="250"/>
      <c r="S6" s="251"/>
      <c r="T6" s="251"/>
      <c r="U6" s="251"/>
      <c r="V6" s="251"/>
      <c r="W6" s="251"/>
      <c r="X6" s="251"/>
      <c r="Y6" s="251"/>
      <c r="Z6" s="251"/>
      <c r="AA6" s="252"/>
      <c r="AB6" s="274"/>
      <c r="AC6" s="262"/>
    </row>
    <row r="7" spans="1:57" s="1" customFormat="1" ht="15.75" customHeight="1" x14ac:dyDescent="0.25">
      <c r="A7" s="250"/>
      <c r="B7" s="293"/>
      <c r="C7" s="252"/>
      <c r="D7" s="250"/>
      <c r="E7" s="251"/>
      <c r="F7" s="251"/>
      <c r="G7" s="251"/>
      <c r="H7" s="251"/>
      <c r="I7" s="251"/>
      <c r="J7" s="250" t="s">
        <v>8</v>
      </c>
      <c r="K7" s="251"/>
      <c r="L7" s="251"/>
      <c r="M7" s="251" t="s">
        <v>166</v>
      </c>
      <c r="N7" s="251"/>
      <c r="O7" s="251"/>
      <c r="P7" s="251"/>
      <c r="Q7" s="252"/>
      <c r="R7" s="250" t="s">
        <v>11</v>
      </c>
      <c r="S7" s="251"/>
      <c r="T7" s="251"/>
      <c r="U7" s="251"/>
      <c r="V7" s="251"/>
      <c r="W7" s="251"/>
      <c r="X7" s="251" t="s">
        <v>12</v>
      </c>
      <c r="Y7" s="251"/>
      <c r="Z7" s="251"/>
      <c r="AA7" s="252"/>
      <c r="AB7" s="274"/>
      <c r="AC7" s="262"/>
    </row>
    <row r="8" spans="1:57" s="1" customFormat="1" ht="16.149999999999999" customHeight="1" x14ac:dyDescent="0.25">
      <c r="A8" s="250"/>
      <c r="B8" s="293"/>
      <c r="C8" s="252"/>
      <c r="D8" s="250"/>
      <c r="E8" s="251"/>
      <c r="F8" s="251"/>
      <c r="G8" s="251"/>
      <c r="H8" s="251"/>
      <c r="I8" s="251"/>
      <c r="J8" s="250"/>
      <c r="K8" s="251"/>
      <c r="L8" s="251"/>
      <c r="M8" s="251"/>
      <c r="N8" s="251"/>
      <c r="O8" s="251"/>
      <c r="P8" s="251"/>
      <c r="Q8" s="252"/>
      <c r="R8" s="250"/>
      <c r="S8" s="251"/>
      <c r="T8" s="251"/>
      <c r="U8" s="251"/>
      <c r="V8" s="251"/>
      <c r="W8" s="251"/>
      <c r="X8" s="251"/>
      <c r="Y8" s="251"/>
      <c r="Z8" s="251"/>
      <c r="AA8" s="252"/>
      <c r="AB8" s="274"/>
      <c r="AC8" s="262"/>
    </row>
    <row r="9" spans="1:57" s="1" customFormat="1" ht="95.45" customHeight="1" thickBot="1" x14ac:dyDescent="0.3">
      <c r="A9" s="291"/>
      <c r="B9" s="294"/>
      <c r="C9" s="295"/>
      <c r="D9" s="132" t="s">
        <v>3</v>
      </c>
      <c r="E9" s="55" t="s">
        <v>160</v>
      </c>
      <c r="F9" s="57" t="s">
        <v>116</v>
      </c>
      <c r="G9" s="57" t="s">
        <v>157</v>
      </c>
      <c r="H9" s="56" t="s">
        <v>158</v>
      </c>
      <c r="I9" s="57" t="s">
        <v>159</v>
      </c>
      <c r="J9" s="55" t="s">
        <v>160</v>
      </c>
      <c r="K9" s="57" t="s">
        <v>5</v>
      </c>
      <c r="L9" s="57" t="s">
        <v>25</v>
      </c>
      <c r="M9" s="55" t="s">
        <v>160</v>
      </c>
      <c r="N9" s="57" t="s">
        <v>157</v>
      </c>
      <c r="O9" s="57" t="s">
        <v>159</v>
      </c>
      <c r="P9" s="57" t="s">
        <v>5</v>
      </c>
      <c r="Q9" s="57" t="s">
        <v>25</v>
      </c>
      <c r="R9" s="55" t="s">
        <v>160</v>
      </c>
      <c r="S9" s="57" t="s">
        <v>157</v>
      </c>
      <c r="T9" s="56" t="s">
        <v>158</v>
      </c>
      <c r="U9" s="57" t="s">
        <v>159</v>
      </c>
      <c r="V9" s="57" t="s">
        <v>5</v>
      </c>
      <c r="W9" s="57" t="s">
        <v>25</v>
      </c>
      <c r="X9" s="57" t="s">
        <v>157</v>
      </c>
      <c r="Y9" s="57" t="s">
        <v>159</v>
      </c>
      <c r="Z9" s="57" t="s">
        <v>5</v>
      </c>
      <c r="AA9" s="57" t="s">
        <v>25</v>
      </c>
      <c r="AB9" s="275"/>
      <c r="AC9" s="263"/>
    </row>
    <row r="10" spans="1:57" ht="18" customHeight="1" thickBot="1" x14ac:dyDescent="0.3">
      <c r="A10" s="289" t="s">
        <v>19</v>
      </c>
      <c r="B10" s="282"/>
      <c r="C10" s="282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7"/>
    </row>
    <row r="11" spans="1:57" ht="15.75" customHeight="1" x14ac:dyDescent="0.25">
      <c r="A11" s="61">
        <v>1</v>
      </c>
      <c r="B11" s="91" t="s">
        <v>88</v>
      </c>
      <c r="C11" s="92" t="s">
        <v>89</v>
      </c>
      <c r="D11" s="61">
        <v>15</v>
      </c>
      <c r="E11" s="62">
        <v>15</v>
      </c>
      <c r="F11" s="63"/>
      <c r="G11" s="63"/>
      <c r="H11" s="63"/>
      <c r="I11" s="63"/>
      <c r="J11" s="62">
        <v>15</v>
      </c>
      <c r="K11" s="63">
        <v>2</v>
      </c>
      <c r="L11" s="64" t="s">
        <v>117</v>
      </c>
      <c r="M11" s="62"/>
      <c r="N11" s="63"/>
      <c r="O11" s="63"/>
      <c r="P11" s="63"/>
      <c r="Q11" s="64"/>
      <c r="R11" s="62"/>
      <c r="S11" s="63"/>
      <c r="T11" s="63"/>
      <c r="U11" s="63"/>
      <c r="V11" s="63"/>
      <c r="W11" s="64"/>
      <c r="X11" s="63"/>
      <c r="Y11" s="63"/>
      <c r="Z11" s="63"/>
      <c r="AA11" s="64"/>
      <c r="AB11" s="61">
        <v>2</v>
      </c>
      <c r="AC11" s="93"/>
    </row>
    <row r="12" spans="1:57" ht="15.75" customHeight="1" x14ac:dyDescent="0.25">
      <c r="A12" s="72">
        <v>2</v>
      </c>
      <c r="B12" s="65" t="s">
        <v>90</v>
      </c>
      <c r="C12" s="94" t="s">
        <v>91</v>
      </c>
      <c r="D12" s="66">
        <v>30</v>
      </c>
      <c r="E12" s="67">
        <v>10</v>
      </c>
      <c r="F12" s="68">
        <v>20</v>
      </c>
      <c r="G12" s="68"/>
      <c r="H12" s="68"/>
      <c r="I12" s="68"/>
      <c r="J12" s="67"/>
      <c r="K12" s="68"/>
      <c r="L12" s="69"/>
      <c r="M12" s="67">
        <v>10</v>
      </c>
      <c r="N12" s="68">
        <v>20</v>
      </c>
      <c r="O12" s="68"/>
      <c r="P12" s="68">
        <v>3</v>
      </c>
      <c r="Q12" s="69" t="s">
        <v>170</v>
      </c>
      <c r="R12" s="67"/>
      <c r="S12" s="68"/>
      <c r="T12" s="68"/>
      <c r="U12" s="68"/>
      <c r="V12" s="68"/>
      <c r="W12" s="69"/>
      <c r="X12" s="68"/>
      <c r="Y12" s="68"/>
      <c r="Z12" s="68"/>
      <c r="AA12" s="69"/>
      <c r="AB12" s="66">
        <v>3</v>
      </c>
      <c r="AC12" s="95"/>
    </row>
    <row r="13" spans="1:57" ht="15.75" customHeight="1" x14ac:dyDescent="0.25">
      <c r="A13" s="72">
        <v>3</v>
      </c>
      <c r="B13" s="65" t="s">
        <v>92</v>
      </c>
      <c r="C13" s="94" t="s">
        <v>93</v>
      </c>
      <c r="D13" s="66">
        <v>30</v>
      </c>
      <c r="E13" s="67"/>
      <c r="F13" s="68"/>
      <c r="G13" s="68">
        <v>10</v>
      </c>
      <c r="I13" s="68">
        <v>20</v>
      </c>
      <c r="J13" s="67"/>
      <c r="K13" s="68"/>
      <c r="L13" s="69"/>
      <c r="M13" s="67"/>
      <c r="N13" s="68">
        <v>10</v>
      </c>
      <c r="O13" s="68">
        <v>20</v>
      </c>
      <c r="P13" s="68">
        <v>3</v>
      </c>
      <c r="Q13" s="69" t="s">
        <v>170</v>
      </c>
      <c r="R13" s="67"/>
      <c r="S13" s="68"/>
      <c r="T13" s="68"/>
      <c r="U13" s="68"/>
      <c r="V13" s="68"/>
      <c r="W13" s="69"/>
      <c r="X13" s="68"/>
      <c r="Y13" s="68"/>
      <c r="Z13" s="68"/>
      <c r="AA13" s="69"/>
      <c r="AB13" s="66">
        <v>3</v>
      </c>
      <c r="AC13" s="95"/>
    </row>
    <row r="14" spans="1:57" ht="15.75" customHeight="1" x14ac:dyDescent="0.25">
      <c r="A14" s="72">
        <v>4</v>
      </c>
      <c r="B14" s="76" t="s">
        <v>94</v>
      </c>
      <c r="C14" s="96" t="s">
        <v>95</v>
      </c>
      <c r="D14" s="72">
        <v>30</v>
      </c>
      <c r="E14" s="58">
        <v>10</v>
      </c>
      <c r="F14" s="73"/>
      <c r="G14" s="73"/>
      <c r="H14" s="73">
        <v>20</v>
      </c>
      <c r="J14" s="58"/>
      <c r="K14" s="73"/>
      <c r="L14" s="74"/>
      <c r="M14" s="58"/>
      <c r="N14" s="73"/>
      <c r="O14" s="73"/>
      <c r="P14" s="73"/>
      <c r="Q14" s="74"/>
      <c r="R14" s="58">
        <v>10</v>
      </c>
      <c r="T14" s="73">
        <v>20</v>
      </c>
      <c r="U14" s="73"/>
      <c r="V14" s="73">
        <v>4</v>
      </c>
      <c r="W14" s="69" t="s">
        <v>170</v>
      </c>
      <c r="X14" s="73"/>
      <c r="Y14" s="73"/>
      <c r="Z14" s="73"/>
      <c r="AA14" s="74"/>
      <c r="AB14" s="72">
        <v>4</v>
      </c>
      <c r="AC14" s="97"/>
    </row>
    <row r="15" spans="1:57" ht="35.450000000000003" customHeight="1" x14ac:dyDescent="0.25">
      <c r="A15" s="72">
        <v>5</v>
      </c>
      <c r="B15" s="98" t="s">
        <v>96</v>
      </c>
      <c r="C15" s="99" t="s">
        <v>97</v>
      </c>
      <c r="D15" s="72">
        <v>30</v>
      </c>
      <c r="E15" s="58"/>
      <c r="F15" s="73"/>
      <c r="G15" s="73">
        <v>10</v>
      </c>
      <c r="I15" s="73">
        <v>20</v>
      </c>
      <c r="J15" s="58"/>
      <c r="K15" s="73"/>
      <c r="L15" s="74"/>
      <c r="M15" s="58"/>
      <c r="N15" s="73"/>
      <c r="O15" s="73"/>
      <c r="P15" s="73"/>
      <c r="Q15" s="74"/>
      <c r="R15" s="58"/>
      <c r="S15" s="73">
        <v>10</v>
      </c>
      <c r="T15" s="73"/>
      <c r="U15" s="73">
        <v>20</v>
      </c>
      <c r="V15" s="73">
        <v>4</v>
      </c>
      <c r="W15" s="69" t="s">
        <v>170</v>
      </c>
      <c r="X15" s="73"/>
      <c r="Y15" s="73"/>
      <c r="Z15" s="73"/>
      <c r="AA15" s="74"/>
      <c r="AB15" s="72">
        <v>4</v>
      </c>
      <c r="AC15" s="97"/>
    </row>
    <row r="16" spans="1:57" ht="15.75" customHeight="1" x14ac:dyDescent="0.25">
      <c r="A16" s="72">
        <v>6</v>
      </c>
      <c r="B16" s="65" t="s">
        <v>98</v>
      </c>
      <c r="C16" s="65" t="s">
        <v>99</v>
      </c>
      <c r="D16" s="72">
        <v>20</v>
      </c>
      <c r="E16" s="58"/>
      <c r="F16" s="73"/>
      <c r="G16" s="73">
        <v>10</v>
      </c>
      <c r="H16" s="73"/>
      <c r="I16" s="73">
        <v>10</v>
      </c>
      <c r="J16" s="58"/>
      <c r="K16" s="73"/>
      <c r="L16" s="74"/>
      <c r="M16" s="58"/>
      <c r="N16" s="73"/>
      <c r="O16" s="73"/>
      <c r="P16" s="73"/>
      <c r="Q16" s="74"/>
      <c r="R16" s="58"/>
      <c r="S16" s="73"/>
      <c r="T16" s="73"/>
      <c r="U16" s="73"/>
      <c r="V16" s="73"/>
      <c r="W16" s="74"/>
      <c r="X16" s="73">
        <v>10</v>
      </c>
      <c r="Y16" s="73">
        <v>10</v>
      </c>
      <c r="Z16" s="73">
        <v>3</v>
      </c>
      <c r="AA16" s="69" t="s">
        <v>170</v>
      </c>
      <c r="AB16" s="72">
        <v>3</v>
      </c>
      <c r="AC16" s="97"/>
    </row>
    <row r="17" spans="1:29" ht="20.25" customHeight="1" thickBot="1" x14ac:dyDescent="0.3">
      <c r="A17" s="79">
        <v>7</v>
      </c>
      <c r="B17" s="60" t="s">
        <v>100</v>
      </c>
      <c r="C17" s="94" t="s">
        <v>101</v>
      </c>
      <c r="D17" s="79">
        <v>35</v>
      </c>
      <c r="E17" s="78"/>
      <c r="F17" s="70"/>
      <c r="G17" s="70">
        <v>15</v>
      </c>
      <c r="H17" s="70"/>
      <c r="I17" s="70">
        <v>20</v>
      </c>
      <c r="J17" s="78"/>
      <c r="K17" s="70"/>
      <c r="L17" s="77"/>
      <c r="M17" s="78"/>
      <c r="N17" s="70"/>
      <c r="O17" s="70"/>
      <c r="P17" s="70"/>
      <c r="Q17" s="77"/>
      <c r="R17" s="78"/>
      <c r="S17" s="70"/>
      <c r="T17" s="70"/>
      <c r="U17" s="70"/>
      <c r="V17" s="70"/>
      <c r="W17" s="77"/>
      <c r="X17" s="70">
        <v>15</v>
      </c>
      <c r="Y17" s="70">
        <v>20</v>
      </c>
      <c r="Z17" s="70">
        <v>4</v>
      </c>
      <c r="AA17" s="69" t="s">
        <v>170</v>
      </c>
      <c r="AB17" s="79">
        <v>4</v>
      </c>
      <c r="AC17" s="100"/>
    </row>
    <row r="18" spans="1:29" ht="17.25" customHeight="1" thickBot="1" x14ac:dyDescent="0.3">
      <c r="A18" s="300" t="s">
        <v>23</v>
      </c>
      <c r="B18" s="301"/>
      <c r="C18" s="302"/>
      <c r="D18" s="131">
        <f t="shared" ref="D18:V18" si="0">SUM(D11:D17)</f>
        <v>190</v>
      </c>
      <c r="E18" s="131">
        <f>SUM(E11:E17)</f>
        <v>35</v>
      </c>
      <c r="F18" s="131">
        <f t="shared" ref="F18:I18" si="1">SUM(F11:F17)</f>
        <v>20</v>
      </c>
      <c r="G18" s="131">
        <f t="shared" si="1"/>
        <v>45</v>
      </c>
      <c r="H18" s="131">
        <f t="shared" si="1"/>
        <v>20</v>
      </c>
      <c r="I18" s="131">
        <f t="shared" si="1"/>
        <v>70</v>
      </c>
      <c r="J18" s="131">
        <f t="shared" ref="J18" si="2">SUM(J11:J17)</f>
        <v>15</v>
      </c>
      <c r="K18" s="131">
        <f t="shared" ref="K18" si="3">SUM(K11:K17)</f>
        <v>2</v>
      </c>
      <c r="L18" s="131"/>
      <c r="M18" s="131">
        <f t="shared" si="0"/>
        <v>10</v>
      </c>
      <c r="N18" s="131">
        <f t="shared" si="0"/>
        <v>30</v>
      </c>
      <c r="O18" s="131">
        <f t="shared" si="0"/>
        <v>20</v>
      </c>
      <c r="P18" s="131">
        <f t="shared" si="0"/>
        <v>6</v>
      </c>
      <c r="Q18" s="131"/>
      <c r="R18" s="131">
        <f t="shared" si="0"/>
        <v>10</v>
      </c>
      <c r="S18" s="131">
        <f t="shared" si="0"/>
        <v>10</v>
      </c>
      <c r="T18" s="131">
        <f t="shared" si="0"/>
        <v>20</v>
      </c>
      <c r="U18" s="131">
        <f t="shared" si="0"/>
        <v>20</v>
      </c>
      <c r="V18" s="131">
        <f t="shared" si="0"/>
        <v>8</v>
      </c>
      <c r="W18" s="131"/>
      <c r="X18" s="131">
        <v>35</v>
      </c>
      <c r="Y18" s="131">
        <v>45</v>
      </c>
      <c r="Z18" s="131">
        <v>7</v>
      </c>
      <c r="AA18" s="131"/>
      <c r="AB18" s="131">
        <f>SUM(AB11:AB17)</f>
        <v>23</v>
      </c>
      <c r="AC18" s="101"/>
    </row>
    <row r="19" spans="1:29" ht="18.75" customHeight="1" thickBot="1" x14ac:dyDescent="0.3">
      <c r="A19" s="298" t="s">
        <v>21</v>
      </c>
      <c r="B19" s="299"/>
      <c r="C19" s="299"/>
      <c r="D19" s="131">
        <f t="shared" ref="D19:K19" si="4">D18</f>
        <v>190</v>
      </c>
      <c r="E19" s="131">
        <f t="shared" si="4"/>
        <v>35</v>
      </c>
      <c r="F19" s="131">
        <f t="shared" si="4"/>
        <v>20</v>
      </c>
      <c r="G19" s="131">
        <f t="shared" si="4"/>
        <v>45</v>
      </c>
      <c r="H19" s="131">
        <f t="shared" si="4"/>
        <v>20</v>
      </c>
      <c r="I19" s="131">
        <f t="shared" si="4"/>
        <v>70</v>
      </c>
      <c r="J19" s="131">
        <f t="shared" si="4"/>
        <v>15</v>
      </c>
      <c r="K19" s="131">
        <f t="shared" si="4"/>
        <v>2</v>
      </c>
      <c r="L19" s="131"/>
      <c r="M19" s="131">
        <f>M18</f>
        <v>10</v>
      </c>
      <c r="N19" s="131">
        <f>N18</f>
        <v>30</v>
      </c>
      <c r="O19" s="131">
        <f>O18</f>
        <v>20</v>
      </c>
      <c r="P19" s="131">
        <f>P18</f>
        <v>6</v>
      </c>
      <c r="Q19" s="131"/>
      <c r="R19" s="131">
        <f>R18</f>
        <v>10</v>
      </c>
      <c r="S19" s="131">
        <f>S18</f>
        <v>10</v>
      </c>
      <c r="T19" s="131">
        <f>T18</f>
        <v>20</v>
      </c>
      <c r="U19" s="131">
        <f>U18</f>
        <v>20</v>
      </c>
      <c r="V19" s="131">
        <f>V18</f>
        <v>8</v>
      </c>
      <c r="W19" s="131"/>
      <c r="X19" s="131">
        <f>X18</f>
        <v>35</v>
      </c>
      <c r="Y19" s="131">
        <f>Y18</f>
        <v>45</v>
      </c>
      <c r="Z19" s="131">
        <f>Z18</f>
        <v>7</v>
      </c>
      <c r="AA19" s="131"/>
      <c r="AB19" s="131">
        <f>AB18</f>
        <v>23</v>
      </c>
      <c r="AC19" s="101"/>
    </row>
    <row r="20" spans="1:29" x14ac:dyDescent="0.25">
      <c r="A20" s="80"/>
      <c r="B20" s="80"/>
      <c r="C20" s="8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:29" s="37" customFormat="1" ht="14.45" customHeight="1" x14ac:dyDescent="0.25">
      <c r="A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</row>
    <row r="22" spans="1:29" x14ac:dyDescent="0.25">
      <c r="A22" s="80"/>
      <c r="B22" s="146" t="s">
        <v>193</v>
      </c>
      <c r="C22" s="80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:29" x14ac:dyDescent="0.25">
      <c r="A23" s="80"/>
      <c r="B23" s="80"/>
      <c r="C23" s="80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x14ac:dyDescent="0.25">
      <c r="A24" s="80"/>
      <c r="B24" s="80"/>
      <c r="C24" s="80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29" x14ac:dyDescent="0.25">
      <c r="A25" s="80"/>
      <c r="B25" s="80" t="s">
        <v>22</v>
      </c>
      <c r="C25" s="80"/>
      <c r="D25" s="54"/>
      <c r="E25" s="54"/>
      <c r="F25" s="54"/>
      <c r="G25" s="54"/>
      <c r="H25" s="54"/>
      <c r="I25" s="54"/>
      <c r="J25" s="54"/>
      <c r="K25" s="54"/>
      <c r="L25" s="54" t="s">
        <v>172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29" x14ac:dyDescent="0.25">
      <c r="A26" s="80"/>
      <c r="B26" s="80" t="s">
        <v>189</v>
      </c>
      <c r="C26" s="80"/>
      <c r="D26" s="54"/>
      <c r="E26" s="54"/>
      <c r="F26" s="54"/>
      <c r="G26" s="54"/>
      <c r="H26" s="54"/>
      <c r="I26" s="54"/>
      <c r="J26" s="54"/>
      <c r="K26" s="54"/>
      <c r="L26" s="54" t="s">
        <v>190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29" x14ac:dyDescent="0.25">
      <c r="A27" s="80"/>
      <c r="B27" s="80"/>
      <c r="C27" s="80"/>
      <c r="D27" s="54"/>
      <c r="E27" s="54"/>
      <c r="F27" s="54"/>
      <c r="G27" s="54"/>
      <c r="H27" s="54"/>
      <c r="I27" s="54"/>
      <c r="J27" s="54"/>
      <c r="K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9" x14ac:dyDescent="0.25">
      <c r="A28" s="80"/>
      <c r="B28" s="80"/>
      <c r="C28" s="80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9" x14ac:dyDescent="0.25">
      <c r="A29" s="80"/>
      <c r="B29" s="80"/>
      <c r="C29" s="80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</sheetData>
  <mergeCells count="15">
    <mergeCell ref="AC5:AC9"/>
    <mergeCell ref="R7:W8"/>
    <mergeCell ref="X7:AA8"/>
    <mergeCell ref="R5:AA6"/>
    <mergeCell ref="AB5:AB9"/>
    <mergeCell ref="J5:Q6"/>
    <mergeCell ref="J7:L8"/>
    <mergeCell ref="M7:Q8"/>
    <mergeCell ref="D5:I8"/>
    <mergeCell ref="A19:C19"/>
    <mergeCell ref="A10:C10"/>
    <mergeCell ref="A18:C18"/>
    <mergeCell ref="A5:A9"/>
    <mergeCell ref="B5:B9"/>
    <mergeCell ref="C5:C9"/>
  </mergeCells>
  <printOptions horizontalCentered="1" verticalCentered="1"/>
  <pageMargins left="0.70866141732283472" right="0.70866141732283472" top="0.78740157480314965" bottom="0.74803149606299213" header="0.31496062992125984" footer="0.31496062992125984"/>
  <pageSetup paperSize="9" scale="67" fitToHeight="0" orientation="landscape" horizontalDpi="4294967295" verticalDpi="4294967295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30"/>
  <sheetViews>
    <sheetView tabSelected="1" view="pageBreakPreview" topLeftCell="A10" zoomScale="160" zoomScaleNormal="100" zoomScaleSheetLayoutView="160" workbookViewId="0">
      <selection activeCell="D26" sqref="D26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41.7109375" style="19" customWidth="1"/>
    <col min="4" max="4" width="4.42578125" style="2" customWidth="1"/>
    <col min="5" max="6" width="3.140625" style="2" customWidth="1"/>
    <col min="7" max="7" width="4.5703125" style="2" customWidth="1"/>
    <col min="8" max="8" width="4.42578125" style="2" customWidth="1"/>
    <col min="9" max="16" width="4.28515625" style="2" customWidth="1"/>
    <col min="17" max="17" width="7.5703125" style="2" bestFit="1" customWidth="1"/>
    <col min="18" max="18" width="3.140625" style="2" customWidth="1"/>
    <col min="19" max="19" width="4.7109375" style="2" customWidth="1"/>
    <col min="20" max="20" width="5.28515625" style="2" customWidth="1"/>
    <col min="21" max="22" width="4.7109375" style="2" customWidth="1"/>
    <col min="23" max="23" width="7.5703125" style="2" bestFit="1" customWidth="1"/>
    <col min="24" max="24" width="4.7109375" style="2" customWidth="1"/>
    <col min="25" max="26" width="4.42578125" style="2" customWidth="1"/>
    <col min="27" max="27" width="7.5703125" style="2" bestFit="1" customWidth="1"/>
    <col min="28" max="28" width="6" style="2" customWidth="1"/>
    <col min="29" max="29" width="7.28515625" style="2" customWidth="1"/>
    <col min="30" max="30" width="8.5703125" style="6" customWidth="1"/>
    <col min="31" max="16384" width="9.140625" style="2"/>
  </cols>
  <sheetData>
    <row r="1" spans="1:58" ht="14.45" customHeight="1" thickTop="1" x14ac:dyDescent="0.25">
      <c r="A1" s="113" t="s">
        <v>16</v>
      </c>
      <c r="B1" s="114"/>
      <c r="C1" s="11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6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3"/>
      <c r="BF1" s="18"/>
    </row>
    <row r="2" spans="1:58" ht="15" x14ac:dyDescent="0.25">
      <c r="A2" s="117" t="s">
        <v>186</v>
      </c>
      <c r="B2" s="24"/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118"/>
      <c r="AE2" s="28"/>
      <c r="AF2" s="23"/>
      <c r="AG2" s="23"/>
      <c r="AH2" s="23"/>
      <c r="AI2" s="28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18"/>
    </row>
    <row r="3" spans="1:58" ht="21" customHeight="1" x14ac:dyDescent="0.25">
      <c r="A3" s="142" t="s">
        <v>192</v>
      </c>
      <c r="B3" s="24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18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18"/>
    </row>
    <row r="4" spans="1:58" ht="13.5" thickBot="1" x14ac:dyDescent="0.3">
      <c r="A4" s="119" t="s">
        <v>176</v>
      </c>
      <c r="B4" s="25"/>
      <c r="C4" s="25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120"/>
    </row>
    <row r="5" spans="1:58" s="1" customFormat="1" ht="15.75" customHeight="1" x14ac:dyDescent="0.25">
      <c r="A5" s="234" t="s">
        <v>14</v>
      </c>
      <c r="B5" s="237" t="s">
        <v>0</v>
      </c>
      <c r="C5" s="234" t="s">
        <v>1</v>
      </c>
      <c r="D5" s="219" t="s">
        <v>13</v>
      </c>
      <c r="E5" s="220"/>
      <c r="F5" s="220"/>
      <c r="G5" s="220"/>
      <c r="H5" s="220"/>
      <c r="I5" s="220"/>
      <c r="J5" s="243" t="s">
        <v>7</v>
      </c>
      <c r="K5" s="220"/>
      <c r="L5" s="220"/>
      <c r="M5" s="220"/>
      <c r="N5" s="220"/>
      <c r="O5" s="220"/>
      <c r="P5" s="220"/>
      <c r="Q5" s="244"/>
      <c r="R5" s="231" t="s">
        <v>10</v>
      </c>
      <c r="S5" s="232"/>
      <c r="T5" s="232"/>
      <c r="U5" s="232"/>
      <c r="V5" s="232"/>
      <c r="W5" s="232"/>
      <c r="X5" s="232"/>
      <c r="Y5" s="232"/>
      <c r="Z5" s="232"/>
      <c r="AA5" s="232"/>
      <c r="AB5" s="240"/>
      <c r="AC5" s="213" t="s">
        <v>26</v>
      </c>
      <c r="AD5" s="216" t="s">
        <v>165</v>
      </c>
    </row>
    <row r="6" spans="1:58" s="1" customFormat="1" ht="8.25" customHeight="1" x14ac:dyDescent="0.25">
      <c r="A6" s="235"/>
      <c r="B6" s="238"/>
      <c r="C6" s="235"/>
      <c r="D6" s="221"/>
      <c r="E6" s="222"/>
      <c r="F6" s="222"/>
      <c r="G6" s="222"/>
      <c r="H6" s="222"/>
      <c r="I6" s="222"/>
      <c r="J6" s="245"/>
      <c r="K6" s="222"/>
      <c r="L6" s="222"/>
      <c r="M6" s="222"/>
      <c r="N6" s="222"/>
      <c r="O6" s="222"/>
      <c r="P6" s="222"/>
      <c r="Q6" s="246"/>
      <c r="R6" s="226"/>
      <c r="S6" s="227"/>
      <c r="T6" s="227"/>
      <c r="U6" s="227"/>
      <c r="V6" s="227"/>
      <c r="W6" s="227"/>
      <c r="X6" s="227"/>
      <c r="Y6" s="227"/>
      <c r="Z6" s="227"/>
      <c r="AA6" s="227"/>
      <c r="AB6" s="241"/>
      <c r="AC6" s="214"/>
      <c r="AD6" s="217"/>
    </row>
    <row r="7" spans="1:58" s="1" customFormat="1" ht="15.75" customHeight="1" x14ac:dyDescent="0.25">
      <c r="A7" s="235"/>
      <c r="B7" s="238"/>
      <c r="C7" s="235"/>
      <c r="D7" s="221"/>
      <c r="E7" s="222"/>
      <c r="F7" s="222"/>
      <c r="G7" s="222"/>
      <c r="H7" s="222"/>
      <c r="I7" s="222"/>
      <c r="J7" s="245" t="s">
        <v>8</v>
      </c>
      <c r="K7" s="222"/>
      <c r="L7" s="222"/>
      <c r="M7" s="222" t="s">
        <v>9</v>
      </c>
      <c r="N7" s="222"/>
      <c r="O7" s="222"/>
      <c r="P7" s="222"/>
      <c r="Q7" s="246"/>
      <c r="R7" s="223" t="s">
        <v>11</v>
      </c>
      <c r="S7" s="224"/>
      <c r="T7" s="224"/>
      <c r="U7" s="224"/>
      <c r="V7" s="224"/>
      <c r="W7" s="225"/>
      <c r="X7" s="224" t="s">
        <v>12</v>
      </c>
      <c r="Y7" s="224"/>
      <c r="Z7" s="224"/>
      <c r="AA7" s="224"/>
      <c r="AB7" s="242"/>
      <c r="AC7" s="214"/>
      <c r="AD7" s="217"/>
    </row>
    <row r="8" spans="1:58" s="1" customFormat="1" ht="9" customHeight="1" x14ac:dyDescent="0.25">
      <c r="A8" s="235"/>
      <c r="B8" s="238"/>
      <c r="C8" s="235"/>
      <c r="D8" s="221"/>
      <c r="E8" s="222"/>
      <c r="F8" s="222"/>
      <c r="G8" s="222"/>
      <c r="H8" s="222"/>
      <c r="I8" s="222"/>
      <c r="J8" s="245"/>
      <c r="K8" s="222"/>
      <c r="L8" s="222"/>
      <c r="M8" s="222"/>
      <c r="N8" s="222"/>
      <c r="O8" s="222"/>
      <c r="P8" s="222"/>
      <c r="Q8" s="246"/>
      <c r="R8" s="226"/>
      <c r="S8" s="227"/>
      <c r="T8" s="227"/>
      <c r="U8" s="227"/>
      <c r="V8" s="227"/>
      <c r="W8" s="228"/>
      <c r="X8" s="227"/>
      <c r="Y8" s="227"/>
      <c r="Z8" s="227"/>
      <c r="AA8" s="227"/>
      <c r="AB8" s="241"/>
      <c r="AC8" s="214"/>
      <c r="AD8" s="217"/>
    </row>
    <row r="9" spans="1:58" s="1" customFormat="1" ht="99" customHeight="1" thickBot="1" x14ac:dyDescent="0.3">
      <c r="A9" s="236"/>
      <c r="B9" s="239"/>
      <c r="C9" s="236"/>
      <c r="D9" s="35" t="s">
        <v>3</v>
      </c>
      <c r="E9" s="26" t="s">
        <v>160</v>
      </c>
      <c r="F9" s="27" t="s">
        <v>116</v>
      </c>
      <c r="G9" s="27" t="s">
        <v>157</v>
      </c>
      <c r="H9" s="35" t="s">
        <v>158</v>
      </c>
      <c r="I9" s="27" t="s">
        <v>159</v>
      </c>
      <c r="J9" s="26" t="s">
        <v>160</v>
      </c>
      <c r="K9" s="27" t="s">
        <v>5</v>
      </c>
      <c r="L9" s="27" t="s">
        <v>25</v>
      </c>
      <c r="M9" s="26" t="s">
        <v>160</v>
      </c>
      <c r="N9" s="27" t="s">
        <v>157</v>
      </c>
      <c r="O9" s="27" t="s">
        <v>159</v>
      </c>
      <c r="P9" s="27" t="s">
        <v>5</v>
      </c>
      <c r="Q9" s="27" t="s">
        <v>25</v>
      </c>
      <c r="R9" s="26" t="s">
        <v>24</v>
      </c>
      <c r="S9" s="27" t="s">
        <v>157</v>
      </c>
      <c r="T9" s="35" t="s">
        <v>158</v>
      </c>
      <c r="U9" s="27" t="s">
        <v>159</v>
      </c>
      <c r="V9" s="27" t="s">
        <v>5</v>
      </c>
      <c r="W9" s="27" t="s">
        <v>25</v>
      </c>
      <c r="X9" s="27" t="s">
        <v>157</v>
      </c>
      <c r="Y9" s="27" t="s">
        <v>159</v>
      </c>
      <c r="Z9" s="27" t="s">
        <v>5</v>
      </c>
      <c r="AA9" s="27" t="s">
        <v>25</v>
      </c>
      <c r="AB9" s="27" t="s">
        <v>5</v>
      </c>
      <c r="AC9" s="215"/>
      <c r="AD9" s="218"/>
    </row>
    <row r="10" spans="1:58" ht="18" customHeight="1" thickBot="1" x14ac:dyDescent="0.3">
      <c r="A10" s="231" t="s">
        <v>19</v>
      </c>
      <c r="B10" s="232"/>
      <c r="C10" s="232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9"/>
    </row>
    <row r="11" spans="1:58" ht="15.75" customHeight="1" x14ac:dyDescent="0.25">
      <c r="A11" s="7">
        <v>1</v>
      </c>
      <c r="B11" s="126" t="s">
        <v>102</v>
      </c>
      <c r="C11" s="129" t="s">
        <v>103</v>
      </c>
      <c r="D11" s="122">
        <v>15</v>
      </c>
      <c r="E11" s="10">
        <v>15</v>
      </c>
      <c r="F11" s="11"/>
      <c r="G11" s="11"/>
      <c r="H11" s="11"/>
      <c r="I11" s="11"/>
      <c r="J11" s="10">
        <v>15</v>
      </c>
      <c r="K11" s="11">
        <v>2</v>
      </c>
      <c r="L11" s="12" t="s">
        <v>117</v>
      </c>
      <c r="M11" s="10"/>
      <c r="N11" s="11"/>
      <c r="O11" s="11"/>
      <c r="P11" s="11"/>
      <c r="Q11" s="12"/>
      <c r="R11" s="10"/>
      <c r="S11" s="11"/>
      <c r="T11" s="11"/>
      <c r="U11" s="11"/>
      <c r="V11" s="11"/>
      <c r="W11" s="12"/>
      <c r="X11" s="11"/>
      <c r="Y11" s="11"/>
      <c r="Z11" s="11"/>
      <c r="AA11" s="12"/>
      <c r="AB11" s="134"/>
      <c r="AC11" s="7">
        <f t="shared" ref="AC11:AC18" si="0">K11+P11+V11+AB11</f>
        <v>2</v>
      </c>
      <c r="AD11" s="138"/>
    </row>
    <row r="12" spans="1:58" ht="27" customHeight="1" x14ac:dyDescent="0.25">
      <c r="A12" s="8">
        <v>2</v>
      </c>
      <c r="B12" s="127" t="s">
        <v>104</v>
      </c>
      <c r="C12" s="33" t="s">
        <v>105</v>
      </c>
      <c r="D12" s="123">
        <v>30</v>
      </c>
      <c r="E12" s="30">
        <v>10</v>
      </c>
      <c r="F12" s="31">
        <v>20</v>
      </c>
      <c r="G12" s="31"/>
      <c r="H12" s="31"/>
      <c r="I12" s="31"/>
      <c r="J12" s="30"/>
      <c r="K12" s="31"/>
      <c r="L12" s="32"/>
      <c r="M12" s="30">
        <v>10</v>
      </c>
      <c r="N12" s="31">
        <v>20</v>
      </c>
      <c r="O12" s="31"/>
      <c r="P12" s="31">
        <v>3</v>
      </c>
      <c r="Q12" s="69" t="s">
        <v>170</v>
      </c>
      <c r="R12" s="30"/>
      <c r="S12" s="31"/>
      <c r="T12" s="31"/>
      <c r="U12" s="31"/>
      <c r="V12" s="31"/>
      <c r="W12" s="32"/>
      <c r="X12" s="31"/>
      <c r="Y12" s="31"/>
      <c r="Z12" s="31"/>
      <c r="AA12" s="32"/>
      <c r="AB12" s="135"/>
      <c r="AC12" s="8">
        <f t="shared" si="0"/>
        <v>3</v>
      </c>
      <c r="AD12" s="139"/>
      <c r="AH12" s="2" t="s">
        <v>163</v>
      </c>
    </row>
    <row r="13" spans="1:58" ht="27" customHeight="1" x14ac:dyDescent="0.25">
      <c r="A13" s="8">
        <v>3</v>
      </c>
      <c r="B13" s="127" t="s">
        <v>106</v>
      </c>
      <c r="C13" s="34" t="s">
        <v>107</v>
      </c>
      <c r="D13" s="123">
        <v>30</v>
      </c>
      <c r="E13" s="30"/>
      <c r="F13" s="31"/>
      <c r="G13" s="31">
        <v>10</v>
      </c>
      <c r="I13" s="31">
        <v>20</v>
      </c>
      <c r="J13" s="30"/>
      <c r="K13" s="31"/>
      <c r="L13" s="32"/>
      <c r="M13" s="30"/>
      <c r="N13" s="31">
        <v>10</v>
      </c>
      <c r="O13" s="31">
        <v>20</v>
      </c>
      <c r="P13" s="31">
        <v>3</v>
      </c>
      <c r="Q13" s="69" t="s">
        <v>170</v>
      </c>
      <c r="R13" s="30"/>
      <c r="S13" s="31"/>
      <c r="T13" s="31"/>
      <c r="U13" s="31"/>
      <c r="V13" s="31"/>
      <c r="W13" s="32"/>
      <c r="X13" s="31"/>
      <c r="Y13" s="31"/>
      <c r="Z13" s="31"/>
      <c r="AA13" s="32"/>
      <c r="AB13" s="135"/>
      <c r="AC13" s="8">
        <f t="shared" si="0"/>
        <v>3</v>
      </c>
      <c r="AD13" s="139"/>
    </row>
    <row r="14" spans="1:58" ht="27" customHeight="1" x14ac:dyDescent="0.25">
      <c r="A14" s="8">
        <v>4</v>
      </c>
      <c r="B14" s="127" t="s">
        <v>108</v>
      </c>
      <c r="C14" s="40" t="s">
        <v>109</v>
      </c>
      <c r="D14" s="124">
        <v>30</v>
      </c>
      <c r="E14" s="13">
        <v>10</v>
      </c>
      <c r="F14" s="3"/>
      <c r="G14" s="3"/>
      <c r="H14" s="3">
        <v>20</v>
      </c>
      <c r="J14" s="13"/>
      <c r="K14" s="3"/>
      <c r="L14" s="14"/>
      <c r="M14" s="13"/>
      <c r="N14" s="3"/>
      <c r="O14" s="3"/>
      <c r="P14" s="3"/>
      <c r="Q14" s="14"/>
      <c r="R14" s="13">
        <v>10</v>
      </c>
      <c r="T14" s="3">
        <v>20</v>
      </c>
      <c r="U14" s="3"/>
      <c r="V14" s="3">
        <v>4</v>
      </c>
      <c r="W14" s="69" t="s">
        <v>170</v>
      </c>
      <c r="X14" s="3"/>
      <c r="Y14" s="3"/>
      <c r="Z14" s="3"/>
      <c r="AA14" s="14"/>
      <c r="AB14" s="136"/>
      <c r="AC14" s="8">
        <f t="shared" si="0"/>
        <v>4</v>
      </c>
      <c r="AD14" s="140"/>
    </row>
    <row r="15" spans="1:58" ht="25.15" customHeight="1" x14ac:dyDescent="0.25">
      <c r="A15" s="8">
        <v>5</v>
      </c>
      <c r="B15" s="127" t="s">
        <v>110</v>
      </c>
      <c r="C15" s="33" t="s">
        <v>111</v>
      </c>
      <c r="D15" s="124">
        <v>30</v>
      </c>
      <c r="E15" s="13"/>
      <c r="F15" s="3"/>
      <c r="G15" s="3">
        <v>10</v>
      </c>
      <c r="I15" s="3">
        <v>20</v>
      </c>
      <c r="J15" s="13"/>
      <c r="K15" s="3"/>
      <c r="L15" s="14"/>
      <c r="M15" s="13"/>
      <c r="N15" s="3"/>
      <c r="O15" s="3"/>
      <c r="P15" s="3"/>
      <c r="Q15" s="14"/>
      <c r="R15" s="13"/>
      <c r="S15" s="3">
        <v>10</v>
      </c>
      <c r="T15" s="3"/>
      <c r="U15" s="3">
        <v>20</v>
      </c>
      <c r="V15" s="3">
        <v>4</v>
      </c>
      <c r="W15" s="69" t="s">
        <v>170</v>
      </c>
      <c r="X15" s="3"/>
      <c r="Y15" s="3"/>
      <c r="Z15" s="3"/>
      <c r="AA15" s="14"/>
      <c r="AB15" s="136"/>
      <c r="AC15" s="8">
        <f t="shared" si="0"/>
        <v>4</v>
      </c>
      <c r="AD15" s="140"/>
    </row>
    <row r="16" spans="1:58" ht="25.15" customHeight="1" x14ac:dyDescent="0.25">
      <c r="A16" s="8">
        <v>6</v>
      </c>
      <c r="B16" s="127" t="s">
        <v>112</v>
      </c>
      <c r="C16" s="34" t="s">
        <v>113</v>
      </c>
      <c r="D16" s="124">
        <v>20</v>
      </c>
      <c r="E16" s="13"/>
      <c r="F16" s="3"/>
      <c r="G16" s="3">
        <v>10</v>
      </c>
      <c r="H16" s="3"/>
      <c r="I16" s="3">
        <v>10</v>
      </c>
      <c r="J16" s="13"/>
      <c r="K16" s="3"/>
      <c r="L16" s="14"/>
      <c r="M16" s="13"/>
      <c r="N16" s="3"/>
      <c r="O16" s="3"/>
      <c r="P16" s="3"/>
      <c r="Q16" s="14"/>
      <c r="R16" s="13"/>
      <c r="S16" s="3"/>
      <c r="T16" s="3"/>
      <c r="U16" s="3"/>
      <c r="V16" s="3"/>
      <c r="W16" s="14"/>
      <c r="X16" s="3">
        <v>10</v>
      </c>
      <c r="Y16" s="3">
        <v>10</v>
      </c>
      <c r="Z16" s="3">
        <v>3</v>
      </c>
      <c r="AA16" s="69" t="s">
        <v>170</v>
      </c>
      <c r="AB16" s="136">
        <v>3</v>
      </c>
      <c r="AC16" s="8">
        <f t="shared" si="0"/>
        <v>3</v>
      </c>
      <c r="AD16" s="140"/>
    </row>
    <row r="17" spans="1:30" ht="27" customHeight="1" thickBot="1" x14ac:dyDescent="0.3">
      <c r="A17" s="9">
        <v>7</v>
      </c>
      <c r="B17" s="128" t="s">
        <v>114</v>
      </c>
      <c r="C17" s="130" t="s">
        <v>115</v>
      </c>
      <c r="D17" s="125">
        <v>35</v>
      </c>
      <c r="E17" s="15"/>
      <c r="F17" s="16"/>
      <c r="G17" s="16">
        <v>15</v>
      </c>
      <c r="H17" s="16"/>
      <c r="I17" s="16">
        <v>20</v>
      </c>
      <c r="J17" s="15"/>
      <c r="K17" s="16"/>
      <c r="L17" s="17"/>
      <c r="M17" s="15"/>
      <c r="N17" s="16"/>
      <c r="O17" s="16"/>
      <c r="P17" s="16"/>
      <c r="Q17" s="17"/>
      <c r="R17" s="15"/>
      <c r="S17" s="16"/>
      <c r="T17" s="16"/>
      <c r="U17" s="16"/>
      <c r="V17" s="16"/>
      <c r="W17" s="17"/>
      <c r="X17" s="16">
        <v>15</v>
      </c>
      <c r="Y17" s="16">
        <v>20</v>
      </c>
      <c r="Z17" s="16">
        <v>4</v>
      </c>
      <c r="AA17" s="69" t="s">
        <v>170</v>
      </c>
      <c r="AB17" s="137">
        <v>4</v>
      </c>
      <c r="AC17" s="9">
        <f t="shared" si="0"/>
        <v>4</v>
      </c>
      <c r="AD17" s="141"/>
    </row>
    <row r="18" spans="1:30" ht="15.75" customHeight="1" thickBot="1" x14ac:dyDescent="0.3">
      <c r="A18" s="229" t="s">
        <v>23</v>
      </c>
      <c r="B18" s="233"/>
      <c r="C18" s="233"/>
      <c r="D18" s="46">
        <f t="shared" ref="D18:O18" si="1">SUM(D11:D17)</f>
        <v>190</v>
      </c>
      <c r="E18" s="46">
        <f t="shared" si="1"/>
        <v>35</v>
      </c>
      <c r="F18" s="46">
        <f t="shared" si="1"/>
        <v>20</v>
      </c>
      <c r="G18" s="46">
        <f t="shared" si="1"/>
        <v>45</v>
      </c>
      <c r="H18" s="46">
        <f t="shared" si="1"/>
        <v>20</v>
      </c>
      <c r="I18" s="46">
        <f t="shared" si="1"/>
        <v>70</v>
      </c>
      <c r="J18" s="46">
        <f t="shared" si="1"/>
        <v>15</v>
      </c>
      <c r="K18" s="46">
        <f t="shared" si="1"/>
        <v>2</v>
      </c>
      <c r="L18" s="46"/>
      <c r="M18" s="46">
        <f t="shared" si="1"/>
        <v>10</v>
      </c>
      <c r="N18" s="46">
        <f t="shared" si="1"/>
        <v>30</v>
      </c>
      <c r="O18" s="46">
        <f t="shared" si="1"/>
        <v>20</v>
      </c>
      <c r="P18" s="46">
        <v>6</v>
      </c>
      <c r="Q18" s="46"/>
      <c r="R18" s="46">
        <f t="shared" ref="R18:V18" si="2">SUM(R11:R17)</f>
        <v>10</v>
      </c>
      <c r="S18" s="46">
        <f t="shared" si="2"/>
        <v>10</v>
      </c>
      <c r="T18" s="46">
        <f t="shared" si="2"/>
        <v>20</v>
      </c>
      <c r="U18" s="46">
        <f t="shared" si="2"/>
        <v>20</v>
      </c>
      <c r="V18" s="46">
        <f t="shared" si="2"/>
        <v>8</v>
      </c>
      <c r="W18" s="46"/>
      <c r="X18" s="46">
        <v>25</v>
      </c>
      <c r="Y18" s="46">
        <v>30</v>
      </c>
      <c r="Z18" s="46">
        <v>7</v>
      </c>
      <c r="AA18" s="46"/>
      <c r="AB18" s="46">
        <f>SUM(AB11:AB17)</f>
        <v>7</v>
      </c>
      <c r="AC18" s="29">
        <f t="shared" si="0"/>
        <v>23</v>
      </c>
      <c r="AD18" s="4"/>
    </row>
    <row r="19" spans="1:30" ht="15.75" customHeight="1" thickBot="1" x14ac:dyDescent="0.3">
      <c r="A19" s="229" t="s">
        <v>21</v>
      </c>
      <c r="B19" s="230"/>
      <c r="C19" s="230"/>
      <c r="D19" s="47">
        <f t="shared" ref="D19:AC19" si="3">D18</f>
        <v>190</v>
      </c>
      <c r="E19" s="47">
        <f t="shared" si="3"/>
        <v>35</v>
      </c>
      <c r="F19" s="47">
        <f t="shared" si="3"/>
        <v>20</v>
      </c>
      <c r="G19" s="47">
        <f t="shared" si="3"/>
        <v>45</v>
      </c>
      <c r="H19" s="47">
        <f t="shared" si="3"/>
        <v>20</v>
      </c>
      <c r="I19" s="47">
        <f t="shared" si="3"/>
        <v>70</v>
      </c>
      <c r="J19" s="47">
        <f t="shared" si="3"/>
        <v>15</v>
      </c>
      <c r="K19" s="47">
        <f t="shared" si="3"/>
        <v>2</v>
      </c>
      <c r="L19" s="47"/>
      <c r="M19" s="47">
        <f t="shared" si="3"/>
        <v>10</v>
      </c>
      <c r="N19" s="47">
        <f t="shared" si="3"/>
        <v>30</v>
      </c>
      <c r="O19" s="47">
        <f t="shared" si="3"/>
        <v>20</v>
      </c>
      <c r="P19" s="47">
        <f t="shared" si="3"/>
        <v>6</v>
      </c>
      <c r="Q19" s="47"/>
      <c r="R19" s="47">
        <f t="shared" si="3"/>
        <v>10</v>
      </c>
      <c r="S19" s="47">
        <f t="shared" si="3"/>
        <v>10</v>
      </c>
      <c r="T19" s="47">
        <f t="shared" si="3"/>
        <v>20</v>
      </c>
      <c r="U19" s="47">
        <f t="shared" si="3"/>
        <v>20</v>
      </c>
      <c r="V19" s="47">
        <f t="shared" si="3"/>
        <v>8</v>
      </c>
      <c r="W19" s="47"/>
      <c r="X19" s="47">
        <f t="shared" si="3"/>
        <v>25</v>
      </c>
      <c r="Y19" s="47">
        <f t="shared" si="3"/>
        <v>30</v>
      </c>
      <c r="Z19" s="47">
        <f t="shared" si="3"/>
        <v>7</v>
      </c>
      <c r="AA19" s="47"/>
      <c r="AB19" s="47">
        <f t="shared" si="3"/>
        <v>7</v>
      </c>
      <c r="AC19" s="121">
        <f t="shared" si="3"/>
        <v>23</v>
      </c>
      <c r="AD19" s="5"/>
    </row>
    <row r="20" spans="1:30" x14ac:dyDescent="0.25">
      <c r="A20" s="20"/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x14ac:dyDescent="0.25">
      <c r="A21" s="20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37" customFormat="1" ht="14.45" customHeight="1" x14ac:dyDescent="0.25"/>
    <row r="23" spans="1:30" ht="15.75" x14ac:dyDescent="0.25">
      <c r="A23" s="20"/>
      <c r="B23" s="146" t="s">
        <v>195</v>
      </c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x14ac:dyDescent="0.25">
      <c r="A24" s="20"/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x14ac:dyDescent="0.25">
      <c r="A25" s="20"/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x14ac:dyDescent="0.25">
      <c r="A26" s="20"/>
      <c r="B26" s="20" t="s">
        <v>22</v>
      </c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T26" s="21" t="s">
        <v>173</v>
      </c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x14ac:dyDescent="0.25">
      <c r="A27" s="20"/>
      <c r="B27" s="20" t="s">
        <v>189</v>
      </c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 t="s">
        <v>190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x14ac:dyDescent="0.25">
      <c r="A28" s="20"/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x14ac:dyDescent="0.25">
      <c r="A29" s="20"/>
      <c r="B29" s="20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x14ac:dyDescent="0.25">
      <c r="A30" s="20"/>
      <c r="B30" s="20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</sheetData>
  <mergeCells count="15">
    <mergeCell ref="AC5:AC9"/>
    <mergeCell ref="AD5:AD9"/>
    <mergeCell ref="D5:I8"/>
    <mergeCell ref="R7:W8"/>
    <mergeCell ref="A19:C19"/>
    <mergeCell ref="A10:C10"/>
    <mergeCell ref="A18:C18"/>
    <mergeCell ref="A5:A9"/>
    <mergeCell ref="B5:B9"/>
    <mergeCell ref="C5:C9"/>
    <mergeCell ref="R5:AB6"/>
    <mergeCell ref="X7:AB8"/>
    <mergeCell ref="J5:Q6"/>
    <mergeCell ref="J7:L8"/>
    <mergeCell ref="M7:Q8"/>
  </mergeCells>
  <printOptions horizontalCentered="1" verticalCentered="1"/>
  <pageMargins left="0.70866141732283472" right="0.70866141732283472" top="0.78740157480314965" bottom="0.74803149606299213" header="0.31496062992125984" footer="0.31496062992125984"/>
  <pageSetup paperSize="9" scale="67" orientation="landscape" horizontalDpi="4294967295" verticalDpi="4294967295" r:id="rId1"/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 Politologia  I st. NST.</vt:lpstr>
      <vt:lpstr>specjal.- Przywództwo polit</vt:lpstr>
      <vt:lpstr>specjal Zarządzanie w sektorze </vt:lpstr>
      <vt:lpstr> specjal - Bezpieczeństwo państ</vt:lpstr>
      <vt:lpstr>' Politologia  I st. NST.'!Obszar_wydruku</vt:lpstr>
      <vt:lpstr>' specjal - Bezpieczeństwo państ'!Obszar_wydruku</vt:lpstr>
      <vt:lpstr>'specjal Zarządzanie w sektorze '!Obszar_wydruku</vt:lpstr>
      <vt:lpstr>'specjal.- Przywództwo polit'!Obszar_wydruku</vt:lpstr>
      <vt:lpstr>' Politologia  I st. NST.'!Tytuły_wydruku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2026-06-29T11:21:22Z</dcterms:modified>
</cp:coreProperties>
</file>