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8_{A7A43EAA-1A21-4C4B-A86B-8F6A1E269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NOR Ist. " sheetId="7" r:id="rId1"/>
    <sheet name="sp. Pomoc i wsparcie.." sheetId="5" r:id="rId2"/>
    <sheet name="sp.Asystent i doradca rodziny" sheetId="6" r:id="rId3"/>
  </sheets>
  <definedNames>
    <definedName name="_xlnm.Print_Area" localSheetId="0">'Harmonogram NOR Ist. '!$A$2:$AY$65</definedName>
    <definedName name="_xlnm.Print_Area" localSheetId="1">'sp. Pomoc i wsparcie..'!$A$2:$AM$44</definedName>
    <definedName name="_xlnm.Print_Area" localSheetId="2">'sp.Asystent i doradca rodziny'!$A$1:$AO$43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5" l="1"/>
  <c r="W10" i="5"/>
  <c r="Q10" i="5"/>
  <c r="F10" i="5"/>
  <c r="AI9" i="6"/>
  <c r="AC9" i="6"/>
  <c r="W9" i="6"/>
  <c r="Q9" i="6"/>
  <c r="AJ9" i="6"/>
  <c r="AD9" i="6"/>
  <c r="X9" i="6"/>
  <c r="R9" i="6"/>
  <c r="AF10" i="5"/>
  <c r="AA10" i="5"/>
  <c r="U10" i="5"/>
  <c r="K10" i="5"/>
  <c r="AW51" i="7" l="1"/>
  <c r="J51" i="7"/>
  <c r="C51" i="7" s="1"/>
  <c r="AX49" i="7"/>
  <c r="AU49" i="7"/>
  <c r="AT49" i="7"/>
  <c r="AS49" i="7"/>
  <c r="AR49" i="7"/>
  <c r="AQ49" i="7"/>
  <c r="AO49" i="7"/>
  <c r="AN49" i="7"/>
  <c r="AM49" i="7"/>
  <c r="AL49" i="7"/>
  <c r="AK49" i="7"/>
  <c r="AJ49" i="7"/>
  <c r="AH49" i="7"/>
  <c r="AG49" i="7"/>
  <c r="AF49" i="7"/>
  <c r="AE49" i="7"/>
  <c r="AC49" i="7"/>
  <c r="AB49" i="7"/>
  <c r="AA49" i="7"/>
  <c r="Z49" i="7"/>
  <c r="Y49" i="7"/>
  <c r="W49" i="7"/>
  <c r="V49" i="7"/>
  <c r="U49" i="7"/>
  <c r="T49" i="7"/>
  <c r="S49" i="7"/>
  <c r="R49" i="7"/>
  <c r="P49" i="7"/>
  <c r="O49" i="7"/>
  <c r="N49" i="7"/>
  <c r="M49" i="7"/>
  <c r="L49" i="7"/>
  <c r="K49" i="7"/>
  <c r="J49" i="7"/>
  <c r="I49" i="7"/>
  <c r="H49" i="7"/>
  <c r="G49" i="7"/>
  <c r="AW48" i="7"/>
  <c r="E48" i="7"/>
  <c r="D48" i="7"/>
  <c r="AW47" i="7"/>
  <c r="F47" i="7"/>
  <c r="C47" i="7" s="1"/>
  <c r="AW44" i="7"/>
  <c r="F44" i="7"/>
  <c r="E44" i="7"/>
  <c r="D44" i="7"/>
  <c r="AW43" i="7"/>
  <c r="E43" i="7"/>
  <c r="D43" i="7"/>
  <c r="AW42" i="7"/>
  <c r="E42" i="7"/>
  <c r="D42" i="7"/>
  <c r="C42" i="7" s="1"/>
  <c r="AW39" i="7"/>
  <c r="F39" i="7"/>
  <c r="D39" i="7"/>
  <c r="AW38" i="7"/>
  <c r="E38" i="7"/>
  <c r="D38" i="7"/>
  <c r="AW37" i="7"/>
  <c r="E37" i="7"/>
  <c r="D37" i="7"/>
  <c r="AW36" i="7"/>
  <c r="E36" i="7"/>
  <c r="D36" i="7"/>
  <c r="AW35" i="7"/>
  <c r="E35" i="7"/>
  <c r="D35" i="7"/>
  <c r="AW34" i="7"/>
  <c r="E34" i="7"/>
  <c r="D34" i="7"/>
  <c r="AW33" i="7"/>
  <c r="E33" i="7"/>
  <c r="D33" i="7"/>
  <c r="AW32" i="7"/>
  <c r="E32" i="7"/>
  <c r="D32" i="7"/>
  <c r="C32" i="7" s="1"/>
  <c r="AW31" i="7"/>
  <c r="E31" i="7"/>
  <c r="D31" i="7"/>
  <c r="AW30" i="7"/>
  <c r="E30" i="7"/>
  <c r="D30" i="7"/>
  <c r="AW29" i="7"/>
  <c r="D29" i="7"/>
  <c r="C29" i="7" s="1"/>
  <c r="AW28" i="7"/>
  <c r="D28" i="7"/>
  <c r="C28" i="7" s="1"/>
  <c r="AW27" i="7"/>
  <c r="E27" i="7"/>
  <c r="D27" i="7"/>
  <c r="AX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E25" i="7"/>
  <c r="AW24" i="7"/>
  <c r="G24" i="7"/>
  <c r="C24" i="7" s="1"/>
  <c r="AW23" i="7"/>
  <c r="F23" i="7"/>
  <c r="C23" i="7" s="1"/>
  <c r="AW22" i="7"/>
  <c r="F22" i="7"/>
  <c r="C22" i="7" s="1"/>
  <c r="AW21" i="7"/>
  <c r="F21" i="7"/>
  <c r="C21" i="7" s="1"/>
  <c r="AW20" i="7"/>
  <c r="F20" i="7"/>
  <c r="C20" i="7" s="1"/>
  <c r="AW19" i="7"/>
  <c r="D19" i="7"/>
  <c r="C19" i="7" s="1"/>
  <c r="AX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G17" i="7"/>
  <c r="F17" i="7"/>
  <c r="E17" i="7"/>
  <c r="AW16" i="7"/>
  <c r="D16" i="7"/>
  <c r="C16" i="7" s="1"/>
  <c r="AW15" i="7"/>
  <c r="D15" i="7"/>
  <c r="C15" i="7" s="1"/>
  <c r="AW14" i="7"/>
  <c r="D14" i="7"/>
  <c r="C14" i="7" s="1"/>
  <c r="AW13" i="7"/>
  <c r="D13" i="7"/>
  <c r="C13" i="7" s="1"/>
  <c r="AW12" i="7"/>
  <c r="D12" i="7"/>
  <c r="C12" i="7" s="1"/>
  <c r="AW11" i="7"/>
  <c r="I11" i="7"/>
  <c r="I17" i="7" s="1"/>
  <c r="AW10" i="7"/>
  <c r="D10" i="7"/>
  <c r="C10" i="7" s="1"/>
  <c r="AW9" i="7"/>
  <c r="H9" i="7"/>
  <c r="C9" i="7" s="1"/>
  <c r="C30" i="7" l="1"/>
  <c r="C38" i="7"/>
  <c r="M50" i="7"/>
  <c r="M52" i="7" s="1"/>
  <c r="U50" i="7"/>
  <c r="U52" i="7" s="1"/>
  <c r="Y50" i="7"/>
  <c r="Y52" i="7" s="1"/>
  <c r="AG50" i="7"/>
  <c r="AG52" i="7" s="1"/>
  <c r="AK50" i="7"/>
  <c r="AK52" i="7" s="1"/>
  <c r="J50" i="7"/>
  <c r="J52" i="7" s="1"/>
  <c r="N50" i="7"/>
  <c r="N52" i="7" s="1"/>
  <c r="AL50" i="7"/>
  <c r="AL52" i="7" s="1"/>
  <c r="I50" i="7"/>
  <c r="I52" i="7" s="1"/>
  <c r="S50" i="7"/>
  <c r="S52" i="7" s="1"/>
  <c r="W50" i="7"/>
  <c r="W52" i="7" s="1"/>
  <c r="AE50" i="7"/>
  <c r="AE52" i="7" s="1"/>
  <c r="AX50" i="7"/>
  <c r="AX52" i="7" s="1"/>
  <c r="AS50" i="7"/>
  <c r="AS52" i="7" s="1"/>
  <c r="AU50" i="7"/>
  <c r="AU52" i="7" s="1"/>
  <c r="AQ50" i="7"/>
  <c r="AQ52" i="7" s="1"/>
  <c r="AC50" i="7"/>
  <c r="AC52" i="7" s="1"/>
  <c r="AA50" i="7"/>
  <c r="AA52" i="7" s="1"/>
  <c r="C27" i="7"/>
  <c r="C36" i="7"/>
  <c r="C34" i="7"/>
  <c r="AO50" i="7"/>
  <c r="AO52" i="7" s="1"/>
  <c r="AW49" i="7"/>
  <c r="AW17" i="7"/>
  <c r="R50" i="7"/>
  <c r="R52" i="7" s="1"/>
  <c r="V50" i="7"/>
  <c r="V52" i="7" s="1"/>
  <c r="Z50" i="7"/>
  <c r="Z52" i="7" s="1"/>
  <c r="AH50" i="7"/>
  <c r="AH52" i="7" s="1"/>
  <c r="AT50" i="7"/>
  <c r="AT52" i="7" s="1"/>
  <c r="C25" i="7"/>
  <c r="C31" i="7"/>
  <c r="C35" i="7"/>
  <c r="C39" i="7"/>
  <c r="C48" i="7"/>
  <c r="K50" i="7"/>
  <c r="K52" i="7" s="1"/>
  <c r="F49" i="7"/>
  <c r="C44" i="7"/>
  <c r="O50" i="7"/>
  <c r="O52" i="7" s="1"/>
  <c r="AM50" i="7"/>
  <c r="AM52" i="7" s="1"/>
  <c r="AW25" i="7"/>
  <c r="L50" i="7"/>
  <c r="L52" i="7" s="1"/>
  <c r="P50" i="7"/>
  <c r="P52" i="7" s="1"/>
  <c r="T50" i="7"/>
  <c r="T52" i="7" s="1"/>
  <c r="AB50" i="7"/>
  <c r="AB52" i="7" s="1"/>
  <c r="AF50" i="7"/>
  <c r="AF52" i="7" s="1"/>
  <c r="AJ50" i="7"/>
  <c r="AJ52" i="7" s="1"/>
  <c r="AN50" i="7"/>
  <c r="AN52" i="7" s="1"/>
  <c r="AR50" i="7"/>
  <c r="AR52" i="7" s="1"/>
  <c r="E49" i="7"/>
  <c r="E50" i="7" s="1"/>
  <c r="E52" i="7" s="1"/>
  <c r="C33" i="7"/>
  <c r="C37" i="7"/>
  <c r="C43" i="7"/>
  <c r="H17" i="7"/>
  <c r="H50" i="7" s="1"/>
  <c r="H52" i="7" s="1"/>
  <c r="D49" i="7"/>
  <c r="C11" i="7"/>
  <c r="C17" i="7" s="1"/>
  <c r="G25" i="7"/>
  <c r="G50" i="7" s="1"/>
  <c r="G52" i="7" s="1"/>
  <c r="F25" i="7"/>
  <c r="D25" i="7"/>
  <c r="D17" i="7"/>
  <c r="H27" i="5"/>
  <c r="H29" i="5" s="1"/>
  <c r="I27" i="5"/>
  <c r="I29" i="5" s="1"/>
  <c r="K27" i="5"/>
  <c r="K29" i="5" s="1"/>
  <c r="L27" i="5"/>
  <c r="L29" i="5" s="1"/>
  <c r="M27" i="5"/>
  <c r="M29" i="5" s="1"/>
  <c r="N27" i="5"/>
  <c r="N29" i="5" s="1"/>
  <c r="P27" i="5"/>
  <c r="P29" i="5" s="1"/>
  <c r="Q27" i="5"/>
  <c r="Q29" i="5" s="1"/>
  <c r="R27" i="5"/>
  <c r="R29" i="5" s="1"/>
  <c r="S27" i="5"/>
  <c r="S29" i="5" s="1"/>
  <c r="U27" i="5"/>
  <c r="U29" i="5" s="1"/>
  <c r="V27" i="5"/>
  <c r="V29" i="5" s="1"/>
  <c r="W27" i="5"/>
  <c r="W29" i="5" s="1"/>
  <c r="X27" i="5"/>
  <c r="X29" i="5" s="1"/>
  <c r="Y27" i="5"/>
  <c r="Y29" i="5" s="1"/>
  <c r="AA27" i="5"/>
  <c r="AA29" i="5" s="1"/>
  <c r="AB27" i="5"/>
  <c r="AB29" i="5" s="1"/>
  <c r="AC27" i="5"/>
  <c r="AC29" i="5" s="1"/>
  <c r="AD27" i="5"/>
  <c r="AD29" i="5" s="1"/>
  <c r="AF27" i="5"/>
  <c r="AF29" i="5" s="1"/>
  <c r="AG27" i="5"/>
  <c r="AG29" i="5" s="1"/>
  <c r="AH27" i="5"/>
  <c r="AH29" i="5" s="1"/>
  <c r="AI27" i="5"/>
  <c r="AI29" i="5" s="1"/>
  <c r="AL27" i="5"/>
  <c r="AL29" i="5" s="1"/>
  <c r="F25" i="5"/>
  <c r="E25" i="5"/>
  <c r="G28" i="5"/>
  <c r="F28" i="5"/>
  <c r="E28" i="5"/>
  <c r="D28" i="5"/>
  <c r="G26" i="6"/>
  <c r="H26" i="6"/>
  <c r="H28" i="6" s="1"/>
  <c r="I26" i="6"/>
  <c r="I28" i="6" s="1"/>
  <c r="K26" i="6"/>
  <c r="K28" i="6" s="1"/>
  <c r="L26" i="6"/>
  <c r="L28" i="6" s="1"/>
  <c r="M26" i="6"/>
  <c r="M28" i="6" s="1"/>
  <c r="N26" i="6"/>
  <c r="P26" i="6"/>
  <c r="P28" i="6" s="1"/>
  <c r="Q26" i="6"/>
  <c r="Q28" i="6" s="1"/>
  <c r="R26" i="6"/>
  <c r="S26" i="6"/>
  <c r="S28" i="6" s="1"/>
  <c r="U26" i="6"/>
  <c r="U28" i="6" s="1"/>
  <c r="V26" i="6"/>
  <c r="W26" i="6"/>
  <c r="X26" i="6"/>
  <c r="X28" i="6" s="1"/>
  <c r="Y26" i="6"/>
  <c r="Y28" i="6" s="1"/>
  <c r="AA26" i="6"/>
  <c r="AA28" i="6" s="1"/>
  <c r="AB26" i="6"/>
  <c r="AB28" i="6" s="1"/>
  <c r="AC26" i="6"/>
  <c r="AC28" i="6" s="1"/>
  <c r="AD26" i="6"/>
  <c r="AD28" i="6" s="1"/>
  <c r="AE26" i="6"/>
  <c r="AE28" i="6" s="1"/>
  <c r="AG26" i="6"/>
  <c r="AG28" i="6" s="1"/>
  <c r="AH26" i="6"/>
  <c r="AH28" i="6" s="1"/>
  <c r="AJ26" i="6"/>
  <c r="AJ28" i="6" s="1"/>
  <c r="AK26" i="6"/>
  <c r="AK28" i="6" s="1"/>
  <c r="AN26" i="6"/>
  <c r="AN28" i="6" s="1"/>
  <c r="N28" i="6"/>
  <c r="R28" i="6"/>
  <c r="V28" i="6"/>
  <c r="W28" i="6"/>
  <c r="G27" i="6"/>
  <c r="C27" i="6"/>
  <c r="F24" i="6"/>
  <c r="E24" i="6"/>
  <c r="C22" i="6"/>
  <c r="D12" i="6"/>
  <c r="E12" i="6"/>
  <c r="D13" i="6"/>
  <c r="E13" i="6"/>
  <c r="F13" i="6"/>
  <c r="D15" i="6"/>
  <c r="E15" i="6"/>
  <c r="D16" i="6"/>
  <c r="E16" i="6"/>
  <c r="F16" i="6"/>
  <c r="D17" i="6"/>
  <c r="E17" i="6"/>
  <c r="D18" i="6"/>
  <c r="E18" i="6"/>
  <c r="D19" i="6"/>
  <c r="E19" i="6"/>
  <c r="F20" i="6"/>
  <c r="C20" i="6" s="1"/>
  <c r="D11" i="6"/>
  <c r="E23" i="5"/>
  <c r="D23" i="5"/>
  <c r="D13" i="5"/>
  <c r="C13" i="5" s="1"/>
  <c r="D14" i="5"/>
  <c r="E14" i="5"/>
  <c r="D16" i="5"/>
  <c r="E16" i="5"/>
  <c r="F16" i="5"/>
  <c r="F17" i="5"/>
  <c r="C17" i="5" s="1"/>
  <c r="D18" i="5"/>
  <c r="E18" i="5"/>
  <c r="D19" i="5"/>
  <c r="E19" i="5"/>
  <c r="F19" i="5"/>
  <c r="E20" i="5"/>
  <c r="C20" i="5" s="1"/>
  <c r="F21" i="5"/>
  <c r="C21" i="5" s="1"/>
  <c r="D12" i="5"/>
  <c r="C12" i="5" s="1"/>
  <c r="C24" i="6" l="1"/>
  <c r="C18" i="6"/>
  <c r="D26" i="6"/>
  <c r="D28" i="6" s="1"/>
  <c r="F26" i="6"/>
  <c r="F28" i="6" s="1"/>
  <c r="C16" i="6"/>
  <c r="G28" i="6"/>
  <c r="C49" i="7"/>
  <c r="C50" i="7" s="1"/>
  <c r="C52" i="7" s="1"/>
  <c r="F50" i="7"/>
  <c r="F52" i="7" s="1"/>
  <c r="AW50" i="7"/>
  <c r="AW52" i="7" s="1"/>
  <c r="D50" i="7"/>
  <c r="D52" i="7" s="1"/>
  <c r="C15" i="6"/>
  <c r="C17" i="6"/>
  <c r="E26" i="6"/>
  <c r="E28" i="6" s="1"/>
  <c r="C13" i="6"/>
  <c r="C19" i="6"/>
  <c r="C12" i="6"/>
  <c r="G27" i="5"/>
  <c r="G29" i="5" s="1"/>
  <c r="C16" i="5"/>
  <c r="C18" i="5"/>
  <c r="F27" i="5"/>
  <c r="F29" i="5" s="1"/>
  <c r="E27" i="5"/>
  <c r="E29" i="5" s="1"/>
  <c r="C28" i="5"/>
  <c r="D27" i="5"/>
  <c r="D29" i="5" s="1"/>
  <c r="C19" i="5"/>
  <c r="C23" i="5"/>
  <c r="C14" i="5"/>
  <c r="C25" i="5"/>
  <c r="C11" i="6"/>
  <c r="C26" i="6" l="1"/>
  <c r="C28" i="6" s="1"/>
  <c r="C27" i="5"/>
  <c r="C29" i="5" s="1"/>
  <c r="AK12" i="5"/>
  <c r="AK13" i="5"/>
  <c r="AK14" i="5"/>
  <c r="AK16" i="5"/>
  <c r="AK17" i="5"/>
  <c r="AK18" i="5"/>
  <c r="AK19" i="5"/>
  <c r="AK20" i="5"/>
  <c r="AK21" i="5"/>
  <c r="AK23" i="5"/>
  <c r="AK25" i="5"/>
  <c r="AK28" i="5"/>
  <c r="AM27" i="6"/>
  <c r="AK27" i="5" l="1"/>
  <c r="AK29" i="5" s="1"/>
  <c r="AM24" i="6"/>
  <c r="AM22" i="6"/>
  <c r="AM20" i="6"/>
  <c r="AM19" i="6"/>
  <c r="AM18" i="6"/>
  <c r="AM17" i="6"/>
  <c r="AM16" i="6"/>
  <c r="AM15" i="6"/>
  <c r="AM13" i="6"/>
  <c r="AM12" i="6"/>
  <c r="AM11" i="6"/>
  <c r="AM26" i="6" l="1"/>
  <c r="AM28" i="6" s="1"/>
  <c r="AI26" i="6"/>
  <c r="AI28" i="6" s="1"/>
</calcChain>
</file>

<file path=xl/sharedStrings.xml><?xml version="1.0" encoding="utf-8"?>
<sst xmlns="http://schemas.openxmlformats.org/spreadsheetml/2006/main" count="359" uniqueCount="126">
  <si>
    <t>Przedmiot</t>
  </si>
  <si>
    <t>Forma zaliczenia</t>
  </si>
  <si>
    <t>I ROK</t>
  </si>
  <si>
    <t>Razem</t>
  </si>
  <si>
    <t>Seminarium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</si>
  <si>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</si>
  <si>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</si>
  <si>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</si>
  <si>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</si>
  <si>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</si>
  <si>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</si>
  <si>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</si>
  <si>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</si>
  <si>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</si>
  <si>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</si>
  <si>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</si>
  <si>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</si>
  <si>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</si>
  <si>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</si>
  <si>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</si>
  <si>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</si>
  <si>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</si>
  <si>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Historia filozofii</t>
  </si>
  <si>
    <t>Filozofia społeczna</t>
  </si>
  <si>
    <t>Socjologia</t>
  </si>
  <si>
    <t>Antropologia kultury</t>
  </si>
  <si>
    <t>Ochrona własności intelektualnej</t>
  </si>
  <si>
    <t>Etyka</t>
  </si>
  <si>
    <t>Kreowanie własnego wizerunku</t>
  </si>
  <si>
    <t>Komunikacja interpersonalna</t>
  </si>
  <si>
    <t>Emisja głosu z retoryką</t>
  </si>
  <si>
    <t>Technologie informacyjne</t>
  </si>
  <si>
    <t>Historyczno-prawne podstawy funkcjonowania rodziny</t>
  </si>
  <si>
    <t>Społeczne aspekty funkcjonowania rodziny</t>
  </si>
  <si>
    <t>Wprowadzenie do psychologii</t>
  </si>
  <si>
    <t>Psychologia wychowawcza</t>
  </si>
  <si>
    <t>Psychologia kliniczna</t>
  </si>
  <si>
    <t>Psychologia rodziny</t>
  </si>
  <si>
    <t>Wprowadzenie do pedagogiki</t>
  </si>
  <si>
    <t>Teoretyczne podstawy kształcenia</t>
  </si>
  <si>
    <t>Teoretyczne podstawy wychowania</t>
  </si>
  <si>
    <t>Pedagogika rodziny</t>
  </si>
  <si>
    <t>Gerontopedagogika</t>
  </si>
  <si>
    <t>Pedagogika specjalna</t>
  </si>
  <si>
    <t>Projektowanie programów pracy z rodziną</t>
  </si>
  <si>
    <t>Wstęp do metodologii badań</t>
  </si>
  <si>
    <t>Podstawy prawa rodzinnego</t>
  </si>
  <si>
    <t>Diagnozowanie potrzeb środowiska rodzinnego</t>
  </si>
  <si>
    <t>Wspomaganie rozwoju dziecka</t>
  </si>
  <si>
    <t>Praca z rodziną w kryzysie</t>
  </si>
  <si>
    <t>Problemy współczesnej rodziny</t>
  </si>
  <si>
    <t>Praca socjalna i służby społeczne</t>
  </si>
  <si>
    <t>E</t>
  </si>
  <si>
    <t>Język migowy</t>
  </si>
  <si>
    <t>Praktyka ogólnopedagogiczna</t>
  </si>
  <si>
    <t>Przedmiot ogólnouczelniany*</t>
  </si>
  <si>
    <t>Seminarium dyplomowe*</t>
  </si>
  <si>
    <t>* przedmioty do wyboru;specjalność w całości do wyboru</t>
  </si>
  <si>
    <t>Praktyki zawodowe</t>
  </si>
  <si>
    <t xml:space="preserve">Łączna liczba punktów ECTS </t>
  </si>
  <si>
    <t>Punkty ECTS powiązane z: działalnością naukową/ kształtowaniem umiejętności praktycznych</t>
  </si>
  <si>
    <t>Razem przedmioty:</t>
  </si>
  <si>
    <t>Praktyka zawodowa *</t>
  </si>
  <si>
    <t>Przedmioty specjalnościowe do wyboru</t>
  </si>
  <si>
    <t>Razem przedmioty kierunkowe:</t>
  </si>
  <si>
    <t>RAZEM przedmioty podstawowe:</t>
  </si>
  <si>
    <t>Psychologia rozwoju człowieka</t>
  </si>
  <si>
    <t>OGÓŁEM:</t>
  </si>
  <si>
    <t>RAZEM   przedmioty ogólne :</t>
  </si>
  <si>
    <t xml:space="preserve">Razem przedmioty </t>
  </si>
  <si>
    <t>Patologie społeczne i resocjalizacja</t>
  </si>
  <si>
    <t xml:space="preserve">* 6 miesięczna praktyka zawodowa realizowana w układzie 6 x 1 miesiąc(120 godz ) zgodnie z harmonogramem </t>
  </si>
  <si>
    <t xml:space="preserve">Praktyki  zawodowe </t>
  </si>
  <si>
    <t>Kierunek: Nauki o rodzinie       Poziom studiów : I stopnia        Profil : praktyczny   Forma studiów :  stacjonarne</t>
  </si>
  <si>
    <t>Student zobowiązany jest do udziału w zajęciach szkoleniowych z BHP w formie kursu e-learningowego  w wymiarze 4 godz. oraz w szkoleniu bibliotecznym.</t>
  </si>
  <si>
    <t xml:space="preserve">* 6 miesięczna praktyka zawodowa realizowana w układzie 6 x 1 miesiąc ( 120 godz.) zgodnie z harmonogramem </t>
  </si>
  <si>
    <t>Kierunek: Nauki o rodzinie             Poziom studiów : I stopnia          Profil : praktyczny                  Forma studiów :  stacjonarne</t>
  </si>
  <si>
    <t>I rok</t>
  </si>
  <si>
    <t>II rok</t>
  </si>
  <si>
    <t>Kierunek: Nauki o rodzinie                Poziom studiów : I stopnia                       Profil : praktyczny                 Forma studiów :  stacjonarne</t>
  </si>
  <si>
    <t>Lektoraty jęz. obcych</t>
  </si>
  <si>
    <t>Razem przedmioty ogólne, podstawowe         i kierunkowe :</t>
  </si>
  <si>
    <t>ZO</t>
  </si>
  <si>
    <t>Z</t>
  </si>
  <si>
    <t>Ćwiczenia</t>
  </si>
  <si>
    <t>Zajęcia  warsztatowe</t>
  </si>
  <si>
    <t>Zajęcia  wych. fiz.</t>
  </si>
  <si>
    <t>Wykłady</t>
  </si>
  <si>
    <t>Polityka społeczna*</t>
  </si>
  <si>
    <t>Polityka prorodzinna*</t>
  </si>
  <si>
    <t>Sposoby rozwiązywania konfliktów*</t>
  </si>
  <si>
    <t>* przedmioty do wyboru; specjalność w całości do wyboru</t>
  </si>
  <si>
    <t>Język obcy z elementami  terminologii specjalistycznej *</t>
  </si>
  <si>
    <t>Projekt specjalistyczny</t>
  </si>
  <si>
    <r>
      <t xml:space="preserve">Projekt specjalistyczny </t>
    </r>
    <r>
      <rPr>
        <b/>
        <sz val="12"/>
        <color rgb="FFFF0000"/>
        <rFont val="Calibri"/>
        <family val="2"/>
        <charset val="238"/>
        <scheme val="minor"/>
      </rPr>
      <t/>
    </r>
  </si>
  <si>
    <t>Pedagogika opiekuńcza z metodyką</t>
  </si>
  <si>
    <t>Biologiczne podstawy funkcjonowania człowieka</t>
  </si>
  <si>
    <t>Metodyka pracy z rodziną</t>
  </si>
  <si>
    <t>Pedagogika czasu wolnego</t>
  </si>
  <si>
    <t>Współpraca środowiska szkolnego              z rodziną</t>
  </si>
  <si>
    <t xml:space="preserve"> Psychoprofilaktyka </t>
  </si>
  <si>
    <t xml:space="preserve"> Ochrona i promocja zdrowia</t>
  </si>
  <si>
    <t>Psychopedagogiczne aspekty zdrowia psychicznego</t>
  </si>
  <si>
    <t xml:space="preserve"> Aktywizacja społeczna i zawodowa osób z niepełnosprawnością i seniorów</t>
  </si>
  <si>
    <t>Animacja działań środowiskowych na rzecz osób starszych i z niepełnosprawnością</t>
  </si>
  <si>
    <t>Diagnozowanie potrzeb osób z niepełnosprawnością i starszych</t>
  </si>
  <si>
    <t>Metodyka pracy z osobami z niepełnosprawnością i starszymi</t>
  </si>
  <si>
    <t>Poradnictwo rodzinne i doradztwo</t>
  </si>
  <si>
    <t>Coaching w pracy z rodziną</t>
  </si>
  <si>
    <t>Specjalność/ścieżka kształcenia: Asystent i doradca rodziny</t>
  </si>
  <si>
    <t>Specjalność/ścieżka kształcenia:   Pomoc i wsparcie osoby starszej i z niepełnosprawnością</t>
  </si>
  <si>
    <r>
      <rPr>
        <b/>
        <sz val="12"/>
        <color theme="1"/>
        <rFont val="Calibri"/>
        <family val="2"/>
        <charset val="238"/>
        <scheme val="minor"/>
      </rPr>
      <t>Mediacje rodzinne</t>
    </r>
    <r>
      <rPr>
        <sz val="12"/>
        <color theme="1"/>
        <rFont val="Calibri"/>
        <family val="2"/>
        <charset val="238"/>
        <scheme val="minor"/>
      </rPr>
      <t>*</t>
    </r>
  </si>
  <si>
    <r>
      <t>Pedagogika społeczna</t>
    </r>
    <r>
      <rPr>
        <u/>
        <sz val="12"/>
        <color rgb="FFFF0000"/>
        <rFont val="Calibri"/>
        <family val="2"/>
        <charset val="238"/>
        <scheme val="minor"/>
      </rPr>
      <t xml:space="preserve"> </t>
    </r>
  </si>
  <si>
    <r>
      <t>Osoba starsza i z niepełnosprawnością</t>
    </r>
    <r>
      <rPr>
        <u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w systemie wsparcia i pomocy społecznej</t>
    </r>
  </si>
  <si>
    <r>
      <t xml:space="preserve"> Wybrane problemy osób</t>
    </r>
    <r>
      <rPr>
        <u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</t>
    </r>
    <r>
      <rPr>
        <sz val="12"/>
        <color theme="1"/>
        <rFont val="Calibri"/>
        <family val="2"/>
        <charset val="238"/>
        <scheme val="minor"/>
      </rPr>
      <t xml:space="preserve">z niepełnosprawnością i starszych </t>
    </r>
  </si>
  <si>
    <t xml:space="preserve"> Polityka senioralna*</t>
  </si>
  <si>
    <t xml:space="preserve"> Mediacje i negocjacje*</t>
  </si>
  <si>
    <t>Realizacja od roku akademickiego 2025/2026</t>
  </si>
  <si>
    <t>Zajęcia prowadzone z wykorzystaniem metod i technik kształcenia na odległość w  wymiarze 0 godz. i punktów ECTS 0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</si>
  <si>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</si>
  <si>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</si>
  <si>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</si>
  <si>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</si>
  <si>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Realizacja od roku akademickiego  2025/2026</t>
  </si>
  <si>
    <t>Ustalono na posiedzeniu Rady Wydziału Pedagogiki i Filozofii w dniu 5 czerwca 2025 r.</t>
  </si>
  <si>
    <t>dr hab. Janusz Miąso, prof. 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</si>
</sst>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orbel"/>
      <family val="2"/>
      <charset val="238"/>
    </font>
    <font>
      <sz val="12"/>
      <color theme="1"/>
      <name val="Corbel"/>
      <family val="2"/>
      <charset val="238"/>
    </font>
    <font>
      <sz val="12"/>
      <name val="Corbel"/>
      <family val="2"/>
      <charset val="238"/>
    </font>
    <font>
      <sz val="12"/>
      <color rgb="FFFF0000"/>
      <name val="Corbel"/>
      <family val="2"/>
      <charset val="238"/>
    </font>
    <font>
      <sz val="14"/>
      <color theme="1"/>
      <name val="Calibri"/>
      <family val="2"/>
      <scheme val="minor"/>
    </font>
    <font>
      <b/>
      <sz val="16"/>
      <name val="Corbel"/>
      <family val="2"/>
      <charset val="238"/>
    </font>
    <font>
      <sz val="16"/>
      <color theme="1"/>
      <name val="Corbel"/>
      <family val="2"/>
      <charset val="238"/>
    </font>
    <font>
      <b/>
      <sz val="14"/>
      <name val="Calibri"/>
      <family val="2"/>
      <scheme val="minor"/>
    </font>
    <font>
      <b/>
      <sz val="14"/>
      <name val="Corbel"/>
      <family val="2"/>
      <charset val="238"/>
    </font>
    <font>
      <sz val="14"/>
      <name val="Corbel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orbel"/>
      <family val="2"/>
      <charset val="238"/>
    </font>
    <font>
      <sz val="14"/>
      <name val="Calibri"/>
      <family val="2"/>
      <scheme val="minor"/>
    </font>
    <font>
      <u/>
      <sz val="12"/>
      <color rgb="FFFF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name val="Calibri"/>
      <family val="2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9">
    <xf numFmtId="0" fontId="0" fillId="0" borderId="0" xfId="0"/>
    <xf numFmtId="0" fontId="3" fillId="0" borderId="0" xfId="0" applyFont="1"/>
    <xf numFmtId="0" fontId="3" fillId="2" borderId="0" xfId="0" applyFont="1" applyFill="1"/>
    <xf numFmtId="0" fontId="8" fillId="2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1" fontId="5" fillId="3" borderId="0" xfId="0" applyNumberFormat="1" applyFont="1" applyFill="1"/>
    <xf numFmtId="1" fontId="5" fillId="3" borderId="0" xfId="0" applyNumberFormat="1" applyFont="1" applyFill="1" applyAlignment="1">
      <alignment horizontal="justify" vertical="top"/>
    </xf>
    <xf numFmtId="1" fontId="0" fillId="0" borderId="0" xfId="0" applyNumberFormat="1"/>
    <xf numFmtId="1" fontId="3" fillId="0" borderId="0" xfId="0" applyNumberFormat="1" applyFont="1"/>
    <xf numFmtId="1" fontId="3" fillId="2" borderId="0" xfId="0" applyNumberFormat="1" applyFont="1" applyFill="1"/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10" fillId="0" borderId="0" xfId="0" applyFont="1"/>
    <xf numFmtId="0" fontId="10" fillId="3" borderId="0" xfId="0" applyFont="1" applyFill="1"/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5" fillId="3" borderId="0" xfId="0" applyFont="1" applyFill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3" fillId="0" borderId="2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top"/>
    </xf>
    <xf numFmtId="0" fontId="13" fillId="0" borderId="4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 wrapText="1"/>
    </xf>
    <xf numFmtId="0" fontId="13" fillId="2" borderId="79" xfId="0" applyFont="1" applyFill="1" applyBorder="1" applyAlignment="1">
      <alignment horizontal="center" vertical="center" wrapText="1"/>
    </xf>
    <xf numFmtId="0" fontId="13" fillId="2" borderId="80" xfId="0" applyFont="1" applyFill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3" fillId="2" borderId="81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0" fillId="0" borderId="56" xfId="0" applyFont="1" applyBorder="1" applyAlignment="1">
      <alignment horizontal="center" vertical="center" textRotation="90" wrapText="1"/>
    </xf>
    <xf numFmtId="0" fontId="20" fillId="0" borderId="54" xfId="0" applyFont="1" applyBorder="1" applyAlignment="1">
      <alignment horizontal="center" vertical="center" textRotation="90" wrapText="1"/>
    </xf>
    <xf numFmtId="0" fontId="20" fillId="0" borderId="36" xfId="0" applyFont="1" applyBorder="1" applyAlignment="1">
      <alignment horizontal="center" vertical="center" textRotation="90" wrapText="1"/>
    </xf>
    <xf numFmtId="0" fontId="20" fillId="0" borderId="52" xfId="0" applyFont="1" applyBorder="1" applyAlignment="1">
      <alignment horizontal="center" vertical="center" textRotation="90" wrapText="1"/>
    </xf>
    <xf numFmtId="0" fontId="20" fillId="2" borderId="75" xfId="0" applyFont="1" applyFill="1" applyBorder="1" applyAlignment="1">
      <alignment horizontal="center" vertical="center" textRotation="90" wrapText="1"/>
    </xf>
    <xf numFmtId="0" fontId="20" fillId="2" borderId="52" xfId="0" applyFont="1" applyFill="1" applyBorder="1" applyAlignment="1">
      <alignment horizontal="center" vertical="center" textRotation="90" wrapText="1"/>
    </xf>
    <xf numFmtId="0" fontId="20" fillId="0" borderId="22" xfId="0" applyFont="1" applyBorder="1" applyAlignment="1">
      <alignment horizontal="center" vertical="center" textRotation="90" wrapText="1"/>
    </xf>
    <xf numFmtId="0" fontId="20" fillId="2" borderId="77" xfId="0" applyFont="1" applyFill="1" applyBorder="1" applyAlignment="1">
      <alignment horizontal="center" vertical="center" textRotation="90" wrapText="1"/>
    </xf>
    <xf numFmtId="0" fontId="20" fillId="0" borderId="26" xfId="0" applyFont="1" applyBorder="1" applyAlignment="1">
      <alignment horizontal="center" vertical="center" textRotation="90" wrapText="1"/>
    </xf>
    <xf numFmtId="0" fontId="20" fillId="2" borderId="66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23" fillId="2" borderId="14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23" fillId="2" borderId="40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3" borderId="0" xfId="0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vertical="top"/>
    </xf>
    <xf numFmtId="0" fontId="3" fillId="3" borderId="0" xfId="0" applyFont="1" applyFill="1"/>
    <xf numFmtId="0" fontId="8" fillId="3" borderId="0" xfId="0" applyFont="1" applyFill="1"/>
    <xf numFmtId="0" fontId="9" fillId="3" borderId="0" xfId="0" applyFont="1" applyFill="1"/>
    <xf numFmtId="1" fontId="4" fillId="0" borderId="68" xfId="0" applyNumberFormat="1" applyFont="1" applyBorder="1" applyAlignment="1">
      <alignment horizontal="center" vertical="center"/>
    </xf>
    <xf numFmtId="1" fontId="4" fillId="0" borderId="67" xfId="0" applyNumberFormat="1" applyFont="1" applyBorder="1" applyAlignment="1">
      <alignment horizontal="center" vertical="center"/>
    </xf>
    <xf numFmtId="1" fontId="23" fillId="2" borderId="13" xfId="0" applyNumberFormat="1" applyFont="1" applyFill="1" applyBorder="1" applyAlignment="1">
      <alignment horizontal="center" vertical="center" wrapText="1"/>
    </xf>
    <xf numFmtId="1" fontId="23" fillId="2" borderId="37" xfId="0" applyNumberFormat="1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1" fontId="22" fillId="0" borderId="56" xfId="0" applyNumberFormat="1" applyFont="1" applyBorder="1" applyAlignment="1">
      <alignment horizontal="center" vertical="center" textRotation="90" wrapText="1"/>
    </xf>
    <xf numFmtId="1" fontId="22" fillId="0" borderId="54" xfId="0" applyNumberFormat="1" applyFont="1" applyBorder="1" applyAlignment="1">
      <alignment horizontal="center" vertical="center" textRotation="90" wrapText="1"/>
    </xf>
    <xf numFmtId="1" fontId="22" fillId="0" borderId="36" xfId="0" applyNumberFormat="1" applyFont="1" applyBorder="1" applyAlignment="1">
      <alignment horizontal="center" vertical="center" textRotation="90" wrapText="1"/>
    </xf>
    <xf numFmtId="1" fontId="22" fillId="0" borderId="52" xfId="0" applyNumberFormat="1" applyFont="1" applyBorder="1" applyAlignment="1">
      <alignment horizontal="center" vertical="center" textRotation="90" wrapText="1"/>
    </xf>
    <xf numFmtId="1" fontId="22" fillId="2" borderId="52" xfId="0" applyNumberFormat="1" applyFont="1" applyFill="1" applyBorder="1" applyAlignment="1">
      <alignment horizontal="center" vertical="center" textRotation="90" wrapText="1"/>
    </xf>
    <xf numFmtId="1" fontId="22" fillId="0" borderId="21" xfId="0" applyNumberFormat="1" applyFont="1" applyBorder="1" applyAlignment="1">
      <alignment horizontal="center" vertical="center" textRotation="90" wrapText="1"/>
    </xf>
    <xf numFmtId="1" fontId="22" fillId="0" borderId="22" xfId="0" applyNumberFormat="1" applyFont="1" applyBorder="1" applyAlignment="1">
      <alignment horizontal="center" vertical="center" textRotation="90" wrapText="1"/>
    </xf>
    <xf numFmtId="1" fontId="22" fillId="0" borderId="57" xfId="0" applyNumberFormat="1" applyFont="1" applyBorder="1" applyAlignment="1">
      <alignment horizontal="center" vertical="center" textRotation="90" wrapText="1"/>
    </xf>
    <xf numFmtId="1" fontId="23" fillId="2" borderId="8" xfId="0" applyNumberFormat="1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textRotation="90" wrapText="1"/>
    </xf>
    <xf numFmtId="0" fontId="22" fillId="0" borderId="22" xfId="0" applyFont="1" applyBorder="1" applyAlignment="1">
      <alignment horizontal="center" vertical="center" textRotation="90" wrapText="1"/>
    </xf>
    <xf numFmtId="0" fontId="22" fillId="0" borderId="66" xfId="0" applyFont="1" applyBorder="1" applyAlignment="1">
      <alignment horizontal="center" vertical="center" textRotation="90" wrapText="1"/>
    </xf>
    <xf numFmtId="0" fontId="22" fillId="2" borderId="66" xfId="0" applyFont="1" applyFill="1" applyBorder="1" applyAlignment="1">
      <alignment horizontal="center" vertical="center" textRotation="90" wrapText="1"/>
    </xf>
    <xf numFmtId="0" fontId="22" fillId="0" borderId="68" xfId="0" applyFont="1" applyBorder="1" applyAlignment="1">
      <alignment horizontal="center" vertical="center" textRotation="90" wrapText="1"/>
    </xf>
    <xf numFmtId="0" fontId="22" fillId="0" borderId="20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1" fontId="24" fillId="0" borderId="21" xfId="0" applyNumberFormat="1" applyFont="1" applyBorder="1" applyAlignment="1">
      <alignment horizontal="center" vertical="center" wrapText="1"/>
    </xf>
    <xf numFmtId="1" fontId="24" fillId="0" borderId="22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68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 wrapText="1"/>
    </xf>
    <xf numFmtId="1" fontId="5" fillId="0" borderId="28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" fontId="24" fillId="2" borderId="66" xfId="0" applyNumberFormat="1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1" fontId="24" fillId="2" borderId="26" xfId="0" applyNumberFormat="1" applyFont="1" applyFill="1" applyBorder="1" applyAlignment="1">
      <alignment horizontal="center" vertical="center" wrapText="1"/>
    </xf>
    <xf numFmtId="1" fontId="23" fillId="2" borderId="10" xfId="0" applyNumberFormat="1" applyFont="1" applyFill="1" applyBorder="1" applyAlignment="1">
      <alignment horizontal="center" vertical="center" wrapText="1"/>
    </xf>
    <xf numFmtId="0" fontId="22" fillId="2" borderId="77" xfId="0" applyFont="1" applyFill="1" applyBorder="1" applyAlignment="1">
      <alignment horizontal="center" vertical="center" textRotation="90" wrapText="1"/>
    </xf>
    <xf numFmtId="0" fontId="6" fillId="2" borderId="78" xfId="0" applyFont="1" applyFill="1" applyBorder="1" applyAlignment="1">
      <alignment horizontal="center" vertical="center" wrapText="1"/>
    </xf>
    <xf numFmtId="0" fontId="6" fillId="2" borderId="79" xfId="0" applyFont="1" applyFill="1" applyBorder="1" applyAlignment="1">
      <alignment horizontal="center" vertical="center" wrapText="1"/>
    </xf>
    <xf numFmtId="0" fontId="6" fillId="2" borderId="81" xfId="0" applyFont="1" applyFill="1" applyBorder="1" applyAlignment="1">
      <alignment horizontal="center" vertical="center" wrapText="1"/>
    </xf>
    <xf numFmtId="1" fontId="24" fillId="2" borderId="77" xfId="0" applyNumberFormat="1" applyFont="1" applyFill="1" applyBorder="1" applyAlignment="1">
      <alignment horizontal="center" vertical="center" wrapText="1"/>
    </xf>
    <xf numFmtId="1" fontId="23" fillId="2" borderId="88" xfId="0" applyNumberFormat="1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1" fontId="23" fillId="2" borderId="79" xfId="0" applyNumberFormat="1" applyFont="1" applyFill="1" applyBorder="1" applyAlignment="1">
      <alignment horizontal="center" vertical="center" wrapText="1"/>
    </xf>
    <xf numFmtId="1" fontId="23" fillId="2" borderId="81" xfId="0" applyNumberFormat="1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" fontId="22" fillId="2" borderId="75" xfId="0" applyNumberFormat="1" applyFont="1" applyFill="1" applyBorder="1" applyAlignment="1">
      <alignment horizontal="center" vertical="center" textRotation="90" wrapText="1"/>
    </xf>
    <xf numFmtId="1" fontId="23" fillId="2" borderId="82" xfId="0" applyNumberFormat="1" applyFont="1" applyFill="1" applyBorder="1" applyAlignment="1">
      <alignment horizontal="center" vertical="center" wrapText="1"/>
    </xf>
    <xf numFmtId="1" fontId="4" fillId="2" borderId="77" xfId="0" applyNumberFormat="1" applyFont="1" applyFill="1" applyBorder="1" applyAlignment="1">
      <alignment horizontal="center" vertical="center"/>
    </xf>
    <xf numFmtId="1" fontId="4" fillId="2" borderId="68" xfId="0" applyNumberFormat="1" applyFont="1" applyFill="1" applyBorder="1" applyAlignment="1">
      <alignment horizontal="center" vertical="center"/>
    </xf>
    <xf numFmtId="1" fontId="4" fillId="2" borderId="67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justify" vertical="top"/>
    </xf>
    <xf numFmtId="1" fontId="23" fillId="0" borderId="72" xfId="0" applyNumberFormat="1" applyFont="1" applyBorder="1" applyAlignment="1">
      <alignment horizontal="center" vertical="center" wrapText="1"/>
    </xf>
    <xf numFmtId="1" fontId="23" fillId="0" borderId="44" xfId="0" applyNumberFormat="1" applyFont="1" applyBorder="1" applyAlignment="1">
      <alignment horizontal="center" vertical="center" wrapText="1"/>
    </xf>
    <xf numFmtId="1" fontId="23" fillId="0" borderId="73" xfId="0" applyNumberFormat="1" applyFont="1" applyBorder="1" applyAlignment="1">
      <alignment horizontal="center" vertical="center" wrapText="1"/>
    </xf>
    <xf numFmtId="1" fontId="23" fillId="0" borderId="49" xfId="0" applyNumberFormat="1" applyFont="1" applyBorder="1" applyAlignment="1">
      <alignment horizontal="center" vertical="center" wrapText="1"/>
    </xf>
    <xf numFmtId="1" fontId="24" fillId="0" borderId="73" xfId="0" applyNumberFormat="1" applyFont="1" applyBorder="1" applyAlignment="1">
      <alignment horizontal="center" vertical="center" wrapText="1"/>
    </xf>
    <xf numFmtId="1" fontId="23" fillId="0" borderId="55" xfId="0" applyNumberFormat="1" applyFont="1" applyBorder="1" applyAlignment="1">
      <alignment horizontal="center" vertical="center" wrapText="1"/>
    </xf>
    <xf numFmtId="1" fontId="23" fillId="2" borderId="49" xfId="0" applyNumberFormat="1" applyFont="1" applyFill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textRotation="90" wrapText="1"/>
    </xf>
    <xf numFmtId="0" fontId="20" fillId="0" borderId="21" xfId="0" applyFont="1" applyBorder="1" applyAlignment="1">
      <alignment horizontal="center" vertical="center" textRotation="90" wrapText="1"/>
    </xf>
    <xf numFmtId="0" fontId="20" fillId="0" borderId="68" xfId="0" applyFont="1" applyBorder="1" applyAlignment="1">
      <alignment horizontal="center" vertical="center" textRotation="90" wrapText="1"/>
    </xf>
    <xf numFmtId="0" fontId="23" fillId="0" borderId="44" xfId="0" applyFont="1" applyBorder="1" applyAlignment="1">
      <alignment horizontal="center" vertical="center" wrapText="1"/>
    </xf>
    <xf numFmtId="1" fontId="23" fillId="2" borderId="59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5" fillId="0" borderId="52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91" xfId="0" applyFont="1" applyBorder="1" applyAlignment="1">
      <alignment horizontal="left" vertical="center" wrapText="1"/>
    </xf>
    <xf numFmtId="1" fontId="30" fillId="2" borderId="79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" fontId="24" fillId="0" borderId="20" xfId="0" applyNumberFormat="1" applyFont="1" applyBorder="1" applyAlignment="1">
      <alignment horizontal="center" vertical="center" wrapText="1"/>
    </xf>
    <xf numFmtId="1" fontId="23" fillId="0" borderId="7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61" xfId="0" applyFont="1" applyFill="1" applyBorder="1" applyAlignment="1">
      <alignment horizontal="left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32" fillId="3" borderId="39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32" fillId="3" borderId="61" xfId="0" applyFont="1" applyFill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32" fillId="3" borderId="73" xfId="0" applyFont="1" applyFill="1" applyBorder="1" applyAlignment="1">
      <alignment horizontal="center" vertical="center" wrapText="1"/>
    </xf>
    <xf numFmtId="0" fontId="32" fillId="3" borderId="59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32" fillId="3" borderId="66" xfId="0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33" fillId="3" borderId="66" xfId="0" applyFont="1" applyFill="1" applyBorder="1" applyAlignment="1">
      <alignment horizontal="center" vertical="center" wrapText="1"/>
    </xf>
    <xf numFmtId="0" fontId="33" fillId="3" borderId="68" xfId="0" applyFont="1" applyFill="1" applyBorder="1" applyAlignment="1">
      <alignment horizontal="center" vertical="center" wrapText="1"/>
    </xf>
    <xf numFmtId="0" fontId="12" fillId="2" borderId="79" xfId="0" applyFont="1" applyFill="1" applyBorder="1" applyAlignment="1">
      <alignment horizontal="center" vertical="center" wrapText="1"/>
    </xf>
    <xf numFmtId="0" fontId="12" fillId="2" borderId="81" xfId="0" applyFont="1" applyFill="1" applyBorder="1" applyAlignment="1">
      <alignment horizontal="center" vertical="center" wrapText="1"/>
    </xf>
    <xf numFmtId="0" fontId="12" fillId="2" borderId="8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32" fillId="2" borderId="77" xfId="0" applyFont="1" applyFill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33" fillId="2" borderId="77" xfId="0" applyFont="1" applyFill="1" applyBorder="1" applyAlignment="1">
      <alignment horizontal="center" vertical="center" wrapText="1"/>
    </xf>
    <xf numFmtId="0" fontId="32" fillId="2" borderId="6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33" fillId="2" borderId="26" xfId="0" applyFont="1" applyFill="1" applyBorder="1" applyAlignment="1">
      <alignment horizontal="center" vertical="center" wrapText="1"/>
    </xf>
    <xf numFmtId="0" fontId="33" fillId="2" borderId="66" xfId="0" applyFont="1" applyFill="1" applyBorder="1" applyAlignment="1">
      <alignment horizontal="center" vertical="center" wrapText="1"/>
    </xf>
    <xf numFmtId="1" fontId="26" fillId="0" borderId="0" xfId="0" applyNumberFormat="1" applyFont="1" applyAlignment="1">
      <alignment horizontal="left" vertical="center"/>
    </xf>
    <xf numFmtId="0" fontId="30" fillId="0" borderId="34" xfId="0" applyFont="1" applyBorder="1" applyAlignment="1">
      <alignment horizontal="center" vertical="center" wrapText="1"/>
    </xf>
    <xf numFmtId="1" fontId="30" fillId="0" borderId="29" xfId="0" applyNumberFormat="1" applyFont="1" applyBorder="1" applyAlignment="1">
      <alignment horizontal="center" vertical="center" wrapText="1"/>
    </xf>
    <xf numFmtId="1" fontId="30" fillId="0" borderId="6" xfId="0" applyNumberFormat="1" applyFont="1" applyBorder="1" applyAlignment="1">
      <alignment horizontal="center" vertical="center" wrapText="1"/>
    </xf>
    <xf numFmtId="1" fontId="30" fillId="0" borderId="7" xfId="0" applyNumberFormat="1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1" fontId="30" fillId="0" borderId="17" xfId="0" applyNumberFormat="1" applyFont="1" applyBorder="1" applyAlignment="1">
      <alignment horizontal="center" vertical="center" wrapText="1"/>
    </xf>
    <xf numFmtId="1" fontId="30" fillId="2" borderId="14" xfId="0" applyNumberFormat="1" applyFont="1" applyFill="1" applyBorder="1" applyAlignment="1">
      <alignment horizontal="center" vertical="center" wrapText="1"/>
    </xf>
    <xf numFmtId="1" fontId="30" fillId="2" borderId="8" xfId="0" applyNumberFormat="1" applyFont="1" applyFill="1" applyBorder="1" applyAlignment="1">
      <alignment horizontal="center" vertical="center" wrapText="1"/>
    </xf>
    <xf numFmtId="1" fontId="30" fillId="0" borderId="34" xfId="0" applyNumberFormat="1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1" fontId="30" fillId="0" borderId="30" xfId="0" applyNumberFormat="1" applyFont="1" applyBorder="1" applyAlignment="1">
      <alignment horizontal="center" vertical="center" wrapText="1"/>
    </xf>
    <xf numFmtId="1" fontId="30" fillId="0" borderId="38" xfId="0" applyNumberFormat="1" applyFont="1" applyBorder="1" applyAlignment="1">
      <alignment horizontal="center" vertical="center" wrapText="1"/>
    </xf>
    <xf numFmtId="1" fontId="30" fillId="0" borderId="39" xfId="0" applyNumberFormat="1" applyFont="1" applyBorder="1" applyAlignment="1">
      <alignment horizontal="center" vertical="center" wrapText="1"/>
    </xf>
    <xf numFmtId="1" fontId="30" fillId="0" borderId="37" xfId="0" applyNumberFormat="1" applyFont="1" applyBorder="1" applyAlignment="1">
      <alignment horizontal="center" vertical="center" wrapText="1"/>
    </xf>
    <xf numFmtId="1" fontId="29" fillId="0" borderId="39" xfId="0" applyNumberFormat="1" applyFont="1" applyBorder="1" applyAlignment="1">
      <alignment horizontal="center" vertical="center" wrapText="1"/>
    </xf>
    <xf numFmtId="1" fontId="30" fillId="2" borderId="81" xfId="0" applyNumberFormat="1" applyFont="1" applyFill="1" applyBorder="1" applyAlignment="1">
      <alignment horizontal="center" vertical="center" wrapText="1"/>
    </xf>
    <xf numFmtId="1" fontId="30" fillId="2" borderId="37" xfId="0" applyNumberFormat="1" applyFont="1" applyFill="1" applyBorder="1" applyAlignment="1">
      <alignment horizontal="center" vertical="center" wrapText="1"/>
    </xf>
    <xf numFmtId="1" fontId="30" fillId="2" borderId="61" xfId="0" applyNumberFormat="1" applyFont="1" applyFill="1" applyBorder="1" applyAlignment="1">
      <alignment horizontal="center" vertical="center" wrapText="1"/>
    </xf>
    <xf numFmtId="1" fontId="30" fillId="0" borderId="35" xfId="0" applyNumberFormat="1" applyFont="1" applyBorder="1" applyAlignment="1">
      <alignment horizontal="center" vertical="center" wrapText="1"/>
    </xf>
    <xf numFmtId="0" fontId="30" fillId="0" borderId="92" xfId="0" applyFont="1" applyBorder="1" applyAlignment="1">
      <alignment horizontal="left" vertical="center" wrapText="1"/>
    </xf>
    <xf numFmtId="1" fontId="30" fillId="2" borderId="82" xfId="0" applyNumberFormat="1" applyFont="1" applyFill="1" applyBorder="1" applyAlignment="1">
      <alignment horizontal="center" vertical="center" wrapText="1"/>
    </xf>
    <xf numFmtId="1" fontId="30" fillId="2" borderId="49" xfId="0" applyNumberFormat="1" applyFont="1" applyFill="1" applyBorder="1" applyAlignment="1">
      <alignment horizontal="center" vertical="center" wrapText="1"/>
    </xf>
    <xf numFmtId="1" fontId="30" fillId="2" borderId="88" xfId="0" applyNumberFormat="1" applyFont="1" applyFill="1" applyBorder="1" applyAlignment="1">
      <alignment horizontal="center" vertical="center" wrapText="1"/>
    </xf>
    <xf numFmtId="1" fontId="30" fillId="2" borderId="40" xfId="0" applyNumberFormat="1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left" vertical="center" wrapText="1"/>
    </xf>
    <xf numFmtId="1" fontId="30" fillId="2" borderId="80" xfId="0" applyNumberFormat="1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0" fontId="30" fillId="0" borderId="93" xfId="0" applyFont="1" applyBorder="1" applyAlignment="1">
      <alignment horizontal="left" vertical="center" wrapText="1"/>
    </xf>
    <xf numFmtId="1" fontId="30" fillId="2" borderId="75" xfId="0" applyNumberFormat="1" applyFont="1" applyFill="1" applyBorder="1" applyAlignment="1">
      <alignment horizontal="center" vertical="center" wrapText="1"/>
    </xf>
    <xf numFmtId="1" fontId="30" fillId="2" borderId="52" xfId="0" applyNumberFormat="1" applyFont="1" applyFill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1" fontId="29" fillId="0" borderId="72" xfId="0" applyNumberFormat="1" applyFont="1" applyBorder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/>
    </xf>
    <xf numFmtId="1" fontId="29" fillId="0" borderId="26" xfId="0" applyNumberFormat="1" applyFont="1" applyBorder="1" applyAlignment="1">
      <alignment horizontal="center" vertical="center" wrapText="1"/>
    </xf>
    <xf numFmtId="1" fontId="29" fillId="0" borderId="22" xfId="0" applyNumberFormat="1" applyFont="1" applyBorder="1" applyAlignment="1">
      <alignment horizontal="center" vertical="center" wrapText="1"/>
    </xf>
    <xf numFmtId="1" fontId="29" fillId="0" borderId="66" xfId="0" applyNumberFormat="1" applyFont="1" applyBorder="1" applyAlignment="1">
      <alignment horizontal="center" vertical="center" wrapText="1"/>
    </xf>
    <xf numFmtId="1" fontId="29" fillId="0" borderId="64" xfId="0" applyNumberFormat="1" applyFont="1" applyBorder="1" applyAlignment="1">
      <alignment horizontal="center" vertical="center" wrapText="1"/>
    </xf>
    <xf numFmtId="1" fontId="29" fillId="2" borderId="77" xfId="0" applyNumberFormat="1" applyFont="1" applyFill="1" applyBorder="1" applyAlignment="1">
      <alignment horizontal="center" vertical="center" wrapText="1"/>
    </xf>
    <xf numFmtId="1" fontId="29" fillId="0" borderId="68" xfId="0" applyNumberFormat="1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 wrapText="1"/>
    </xf>
    <xf numFmtId="1" fontId="29" fillId="2" borderId="66" xfId="0" applyNumberFormat="1" applyFont="1" applyFill="1" applyBorder="1" applyAlignment="1">
      <alignment horizontal="center" vertical="center" wrapText="1"/>
    </xf>
    <xf numFmtId="1" fontId="29" fillId="0" borderId="55" xfId="0" applyNumberFormat="1" applyFont="1" applyBorder="1" applyAlignment="1">
      <alignment horizontal="center" vertical="center" wrapText="1"/>
    </xf>
    <xf numFmtId="1" fontId="29" fillId="0" borderId="21" xfId="0" applyNumberFormat="1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left" vertical="center" wrapText="1"/>
    </xf>
    <xf numFmtId="1" fontId="30" fillId="0" borderId="20" xfId="0" applyNumberFormat="1" applyFont="1" applyBorder="1" applyAlignment="1">
      <alignment horizontal="center" vertical="center" wrapText="1"/>
    </xf>
    <xf numFmtId="1" fontId="30" fillId="0" borderId="68" xfId="0" applyNumberFormat="1" applyFont="1" applyBorder="1" applyAlignment="1">
      <alignment horizontal="center" vertical="center" wrapText="1"/>
    </xf>
    <xf numFmtId="1" fontId="30" fillId="0" borderId="22" xfId="0" applyNumberFormat="1" applyFont="1" applyBorder="1" applyAlignment="1">
      <alignment horizontal="center" vertical="center" wrapText="1"/>
    </xf>
    <xf numFmtId="1" fontId="30" fillId="0" borderId="26" xfId="0" applyNumberFormat="1" applyFont="1" applyBorder="1" applyAlignment="1">
      <alignment horizontal="center" vertical="center" wrapText="1"/>
    </xf>
    <xf numFmtId="1" fontId="30" fillId="0" borderId="64" xfId="0" applyNumberFormat="1" applyFont="1" applyBorder="1" applyAlignment="1">
      <alignment horizontal="center" vertical="center" wrapText="1"/>
    </xf>
    <xf numFmtId="1" fontId="30" fillId="2" borderId="77" xfId="0" applyNumberFormat="1" applyFont="1" applyFill="1" applyBorder="1" applyAlignment="1">
      <alignment horizontal="center" vertical="center" wrapText="1"/>
    </xf>
    <xf numFmtId="1" fontId="30" fillId="0" borderId="4" xfId="0" applyNumberFormat="1" applyFont="1" applyBorder="1" applyAlignment="1">
      <alignment horizontal="center" vertical="center" wrapText="1"/>
    </xf>
    <xf numFmtId="1" fontId="30" fillId="2" borderId="66" xfId="0" applyNumberFormat="1" applyFont="1" applyFill="1" applyBorder="1" applyAlignment="1">
      <alignment horizontal="center" vertical="center" wrapText="1"/>
    </xf>
    <xf numFmtId="1" fontId="30" fillId="0" borderId="21" xfId="0" applyNumberFormat="1" applyFont="1" applyBorder="1" applyAlignment="1">
      <alignment horizontal="center" vertical="center" wrapText="1"/>
    </xf>
    <xf numFmtId="1" fontId="30" fillId="2" borderId="26" xfId="0" applyNumberFormat="1" applyFont="1" applyFill="1" applyBorder="1" applyAlignment="1">
      <alignment horizontal="center" vertical="center" wrapText="1"/>
    </xf>
    <xf numFmtId="1" fontId="30" fillId="0" borderId="67" xfId="0" applyNumberFormat="1" applyFont="1" applyBorder="1" applyAlignment="1">
      <alignment horizontal="center" vertical="center" wrapText="1"/>
    </xf>
    <xf numFmtId="1" fontId="34" fillId="0" borderId="20" xfId="0" applyNumberFormat="1" applyFont="1" applyBorder="1" applyAlignment="1">
      <alignment horizontal="center" vertical="center" wrapText="1"/>
    </xf>
    <xf numFmtId="1" fontId="34" fillId="0" borderId="68" xfId="0" applyNumberFormat="1" applyFont="1" applyBorder="1" applyAlignment="1">
      <alignment horizontal="center" vertical="center" wrapText="1"/>
    </xf>
    <xf numFmtId="1" fontId="34" fillId="0" borderId="22" xfId="0" applyNumberFormat="1" applyFont="1" applyBorder="1" applyAlignment="1">
      <alignment horizontal="center" vertical="center" wrapText="1"/>
    </xf>
    <xf numFmtId="1" fontId="34" fillId="0" borderId="26" xfId="0" applyNumberFormat="1" applyFont="1" applyBorder="1" applyAlignment="1">
      <alignment horizontal="center" vertical="center" wrapText="1"/>
    </xf>
    <xf numFmtId="1" fontId="34" fillId="0" borderId="21" xfId="0" applyNumberFormat="1" applyFont="1" applyBorder="1" applyAlignment="1">
      <alignment horizontal="center" vertical="center" wrapText="1"/>
    </xf>
    <xf numFmtId="1" fontId="34" fillId="2" borderId="77" xfId="0" applyNumberFormat="1" applyFont="1" applyFill="1" applyBorder="1" applyAlignment="1">
      <alignment horizontal="center" vertical="center" wrapText="1"/>
    </xf>
    <xf numFmtId="1" fontId="34" fillId="2" borderId="66" xfId="0" applyNumberFormat="1" applyFont="1" applyFill="1" applyBorder="1" applyAlignment="1">
      <alignment horizontal="center" vertical="center" wrapText="1"/>
    </xf>
    <xf numFmtId="1" fontId="34" fillId="2" borderId="26" xfId="0" applyNumberFormat="1" applyFont="1" applyFill="1" applyBorder="1" applyAlignment="1">
      <alignment horizontal="center" vertical="center" wrapText="1"/>
    </xf>
    <xf numFmtId="1" fontId="34" fillId="0" borderId="66" xfId="0" applyNumberFormat="1" applyFont="1" applyBorder="1" applyAlignment="1">
      <alignment horizontal="center" vertical="center" wrapText="1"/>
    </xf>
    <xf numFmtId="1" fontId="30" fillId="3" borderId="29" xfId="0" applyNumberFormat="1" applyFont="1" applyFill="1" applyBorder="1" applyAlignment="1">
      <alignment horizontal="center" vertical="center" wrapText="1"/>
    </xf>
    <xf numFmtId="1" fontId="30" fillId="3" borderId="6" xfId="0" applyNumberFormat="1" applyFont="1" applyFill="1" applyBorder="1" applyAlignment="1">
      <alignment horizontal="center" vertical="center" wrapText="1"/>
    </xf>
    <xf numFmtId="1" fontId="30" fillId="3" borderId="7" xfId="0" applyNumberFormat="1" applyFont="1" applyFill="1" applyBorder="1" applyAlignment="1">
      <alignment horizontal="center" vertical="center" wrapText="1"/>
    </xf>
    <xf numFmtId="1" fontId="30" fillId="3" borderId="1" xfId="0" applyNumberFormat="1" applyFont="1" applyFill="1" applyBorder="1" applyAlignment="1">
      <alignment horizontal="center" vertical="center" wrapText="1"/>
    </xf>
    <xf numFmtId="1" fontId="29" fillId="3" borderId="1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1" fontId="29" fillId="3" borderId="67" xfId="0" applyNumberFormat="1" applyFont="1" applyFill="1" applyBorder="1" applyAlignment="1">
      <alignment horizontal="center" vertical="center" wrapText="1"/>
    </xf>
    <xf numFmtId="1" fontId="29" fillId="3" borderId="4" xfId="0" applyNumberFormat="1" applyFont="1" applyFill="1" applyBorder="1" applyAlignment="1">
      <alignment horizontal="center" vertical="center" wrapText="1"/>
    </xf>
    <xf numFmtId="1" fontId="34" fillId="3" borderId="22" xfId="0" applyNumberFormat="1" applyFont="1" applyFill="1" applyBorder="1" applyAlignment="1">
      <alignment horizontal="center" vertical="center" wrapText="1"/>
    </xf>
    <xf numFmtId="1" fontId="29" fillId="3" borderId="26" xfId="0" applyNumberFormat="1" applyFont="1" applyFill="1" applyBorder="1" applyAlignment="1">
      <alignment horizontal="center" vertical="center" wrapText="1"/>
    </xf>
    <xf numFmtId="1" fontId="29" fillId="3" borderId="22" xfId="0" applyNumberFormat="1" applyFont="1" applyFill="1" applyBorder="1" applyAlignment="1">
      <alignment horizontal="center" vertical="center" wrapText="1"/>
    </xf>
    <xf numFmtId="0" fontId="30" fillId="0" borderId="9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1" fontId="5" fillId="3" borderId="28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1" fontId="24" fillId="3" borderId="68" xfId="0" applyNumberFormat="1" applyFont="1" applyFill="1" applyBorder="1" applyAlignment="1">
      <alignment horizontal="center" vertical="center" wrapText="1"/>
    </xf>
    <xf numFmtId="1" fontId="24" fillId="3" borderId="22" xfId="0" applyNumberFormat="1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1" fontId="4" fillId="3" borderId="68" xfId="0" applyNumberFormat="1" applyFont="1" applyFill="1" applyBorder="1" applyAlignment="1">
      <alignment horizontal="center" vertical="center"/>
    </xf>
    <xf numFmtId="1" fontId="24" fillId="3" borderId="66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1" fontId="4" fillId="0" borderId="28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2" borderId="7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33" xfId="0" applyFont="1" applyBorder="1" applyAlignment="1">
      <alignment horizontal="right" vertical="center" wrapText="1"/>
    </xf>
    <xf numFmtId="0" fontId="30" fillId="0" borderId="40" xfId="0" applyFont="1" applyBorder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40" fillId="3" borderId="0" xfId="0" applyFont="1" applyFill="1" applyAlignment="1">
      <alignment horizontal="left" vertical="center"/>
    </xf>
    <xf numFmtId="0" fontId="40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32" fillId="3" borderId="21" xfId="0" applyFont="1" applyFill="1" applyBorder="1" applyAlignment="1">
      <alignment horizontal="left" vertical="center" wrapText="1"/>
    </xf>
    <xf numFmtId="0" fontId="32" fillId="3" borderId="66" xfId="0" applyFont="1" applyFill="1" applyBorder="1" applyAlignment="1">
      <alignment horizontal="left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6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justify" vertical="top"/>
    </xf>
    <xf numFmtId="0" fontId="19" fillId="0" borderId="71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right" vertical="center" wrapText="1"/>
    </xf>
    <xf numFmtId="0" fontId="11" fillId="0" borderId="67" xfId="0" applyFont="1" applyBorder="1" applyAlignment="1">
      <alignment horizontal="right" vertical="center" wrapText="1"/>
    </xf>
    <xf numFmtId="0" fontId="11" fillId="0" borderId="41" xfId="0" applyFont="1" applyBorder="1" applyAlignment="1">
      <alignment horizontal="right" vertical="center" wrapText="1"/>
    </xf>
    <xf numFmtId="0" fontId="11" fillId="0" borderId="25" xfId="0" applyFont="1" applyBorder="1" applyAlignment="1">
      <alignment horizontal="right" vertical="center" wrapText="1"/>
    </xf>
    <xf numFmtId="0" fontId="19" fillId="0" borderId="6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67" xfId="0" applyFont="1" applyBorder="1" applyAlignment="1">
      <alignment horizontal="left" vertical="center" wrapText="1"/>
    </xf>
    <xf numFmtId="0" fontId="32" fillId="3" borderId="71" xfId="0" applyFont="1" applyFill="1" applyBorder="1" applyAlignment="1">
      <alignment horizontal="right" vertical="center" wrapText="1"/>
    </xf>
    <xf numFmtId="0" fontId="32" fillId="3" borderId="33" xfId="0" applyFont="1" applyFill="1" applyBorder="1" applyAlignment="1">
      <alignment horizontal="right" vertical="center" wrapText="1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0" fontId="13" fillId="0" borderId="38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textRotation="90" wrapText="1"/>
    </xf>
    <xf numFmtId="0" fontId="13" fillId="0" borderId="37" xfId="0" applyFont="1" applyBorder="1" applyAlignment="1">
      <alignment horizontal="center" vertical="center" textRotation="90" wrapText="1"/>
    </xf>
    <xf numFmtId="0" fontId="19" fillId="0" borderId="62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9" fillId="0" borderId="87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9" fillId="0" borderId="3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1" fontId="30" fillId="0" borderId="72" xfId="0" applyNumberFormat="1" applyFont="1" applyBorder="1" applyAlignment="1">
      <alignment horizontal="center" vertical="center" wrapText="1"/>
    </xf>
    <xf numFmtId="1" fontId="30" fillId="0" borderId="70" xfId="0" applyNumberFormat="1" applyFont="1" applyBorder="1" applyAlignment="1">
      <alignment horizontal="center" vertical="center" wrapText="1"/>
    </xf>
    <xf numFmtId="1" fontId="30" fillId="0" borderId="44" xfId="0" applyNumberFormat="1" applyFont="1" applyBorder="1" applyAlignment="1">
      <alignment horizontal="center" vertical="center" wrapText="1"/>
    </xf>
    <xf numFmtId="1" fontId="30" fillId="0" borderId="45" xfId="0" applyNumberFormat="1" applyFont="1" applyBorder="1" applyAlignment="1">
      <alignment horizontal="center" vertical="center" wrapText="1"/>
    </xf>
    <xf numFmtId="1" fontId="30" fillId="0" borderId="73" xfId="0" applyNumberFormat="1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center" vertical="center" textRotation="90" wrapText="1"/>
    </xf>
    <xf numFmtId="0" fontId="23" fillId="0" borderId="43" xfId="0" applyFont="1" applyBorder="1" applyAlignment="1">
      <alignment horizontal="center" vertical="center" textRotation="90" wrapText="1"/>
    </xf>
    <xf numFmtId="0" fontId="23" fillId="0" borderId="51" xfId="0" applyFont="1" applyBorder="1" applyAlignment="1">
      <alignment horizontal="center" vertical="center" textRotation="90" wrapText="1"/>
    </xf>
    <xf numFmtId="0" fontId="23" fillId="0" borderId="49" xfId="0" applyFont="1" applyBorder="1" applyAlignment="1">
      <alignment horizontal="center" vertical="center" textRotation="90" wrapText="1"/>
    </xf>
    <xf numFmtId="0" fontId="23" fillId="0" borderId="23" xfId="0" applyFont="1" applyBorder="1" applyAlignment="1">
      <alignment horizontal="center" vertical="center" textRotation="90" wrapText="1"/>
    </xf>
    <xf numFmtId="0" fontId="23" fillId="0" borderId="52" xfId="0" applyFont="1" applyBorder="1" applyAlignment="1">
      <alignment horizontal="center" vertical="center" textRotation="90" wrapText="1"/>
    </xf>
    <xf numFmtId="1" fontId="21" fillId="0" borderId="71" xfId="0" applyNumberFormat="1" applyFont="1" applyBorder="1" applyAlignment="1">
      <alignment horizontal="center" vertical="center" wrapText="1"/>
    </xf>
    <xf numFmtId="1" fontId="21" fillId="0" borderId="19" xfId="0" applyNumberFormat="1" applyFont="1" applyBorder="1" applyAlignment="1">
      <alignment horizontal="center" vertical="center" wrapText="1"/>
    </xf>
    <xf numFmtId="1" fontId="21" fillId="0" borderId="33" xfId="0" applyNumberFormat="1" applyFont="1" applyBorder="1" applyAlignment="1">
      <alignment horizontal="center" vertical="center" wrapText="1"/>
    </xf>
    <xf numFmtId="1" fontId="21" fillId="0" borderId="47" xfId="0" applyNumberFormat="1" applyFont="1" applyBorder="1" applyAlignment="1">
      <alignment horizontal="center" vertical="center" wrapText="1"/>
    </xf>
    <xf numFmtId="1" fontId="21" fillId="0" borderId="48" xfId="0" applyNumberFormat="1" applyFont="1" applyBorder="1" applyAlignment="1">
      <alignment horizontal="center" vertical="center" wrapText="1"/>
    </xf>
    <xf numFmtId="1" fontId="21" fillId="0" borderId="58" xfId="0" applyNumberFormat="1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1" fontId="21" fillId="0" borderId="85" xfId="0" applyNumberFormat="1" applyFont="1" applyBorder="1" applyAlignment="1">
      <alignment horizontal="center" vertical="center" wrapText="1"/>
    </xf>
    <xf numFmtId="1" fontId="21" fillId="0" borderId="86" xfId="0" applyNumberFormat="1" applyFont="1" applyBorder="1" applyAlignment="1">
      <alignment horizontal="center" vertical="center" wrapText="1"/>
    </xf>
    <xf numFmtId="1" fontId="21" fillId="0" borderId="63" xfId="0" applyNumberFormat="1" applyFont="1" applyBorder="1" applyAlignment="1">
      <alignment horizontal="center" vertical="center" wrapText="1"/>
    </xf>
    <xf numFmtId="1" fontId="30" fillId="0" borderId="49" xfId="0" applyNumberFormat="1" applyFont="1" applyBorder="1" applyAlignment="1">
      <alignment horizontal="center" vertical="center" wrapText="1"/>
    </xf>
    <xf numFmtId="1" fontId="30" fillId="0" borderId="40" xfId="0" applyNumberFormat="1" applyFont="1" applyBorder="1" applyAlignment="1">
      <alignment horizontal="center" vertical="center" wrapText="1"/>
    </xf>
    <xf numFmtId="1" fontId="29" fillId="0" borderId="73" xfId="0" applyNumberFormat="1" applyFont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1" fontId="30" fillId="0" borderId="55" xfId="0" applyNumberFormat="1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wrapText="1"/>
    </xf>
    <xf numFmtId="1" fontId="21" fillId="0" borderId="62" xfId="0" applyNumberFormat="1" applyFont="1" applyBorder="1" applyAlignment="1">
      <alignment horizontal="center" vertical="center" wrapText="1"/>
    </xf>
    <xf numFmtId="1" fontId="30" fillId="2" borderId="49" xfId="0" applyNumberFormat="1" applyFont="1" applyFill="1" applyBorder="1" applyAlignment="1">
      <alignment horizontal="center" vertical="center" wrapText="1"/>
    </xf>
    <xf numFmtId="1" fontId="30" fillId="2" borderId="40" xfId="0" applyNumberFormat="1" applyFont="1" applyFill="1" applyBorder="1" applyAlignment="1">
      <alignment horizontal="center" vertical="center" wrapText="1"/>
    </xf>
    <xf numFmtId="0" fontId="33" fillId="0" borderId="41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1" fontId="29" fillId="0" borderId="7" xfId="0" applyNumberFormat="1" applyFont="1" applyBorder="1" applyAlignment="1">
      <alignment horizontal="center" vertical="center" wrapText="1"/>
    </xf>
    <xf numFmtId="1" fontId="29" fillId="0" borderId="36" xfId="0" applyNumberFormat="1" applyFont="1" applyBorder="1" applyAlignment="1">
      <alignment horizontal="center" vertical="center" wrapText="1"/>
    </xf>
    <xf numFmtId="1" fontId="30" fillId="0" borderId="6" xfId="0" applyNumberFormat="1" applyFont="1" applyBorder="1" applyAlignment="1">
      <alignment horizontal="center" vertical="center" wrapText="1"/>
    </xf>
    <xf numFmtId="1" fontId="30" fillId="0" borderId="54" xfId="0" applyNumberFormat="1" applyFont="1" applyBorder="1" applyAlignment="1">
      <alignment horizontal="center" vertical="center" wrapText="1"/>
    </xf>
    <xf numFmtId="1" fontId="30" fillId="0" borderId="42" xfId="0" applyNumberFormat="1" applyFont="1" applyBorder="1" applyAlignment="1">
      <alignment horizontal="center" vertical="center" wrapText="1"/>
    </xf>
    <xf numFmtId="1" fontId="30" fillId="0" borderId="51" xfId="0" applyNumberFormat="1" applyFont="1" applyBorder="1" applyAlignment="1">
      <alignment horizontal="center" vertical="center" wrapText="1"/>
    </xf>
    <xf numFmtId="1" fontId="30" fillId="0" borderId="7" xfId="0" applyNumberFormat="1" applyFont="1" applyBorder="1" applyAlignment="1">
      <alignment horizontal="center" vertical="center" wrapText="1"/>
    </xf>
    <xf numFmtId="1" fontId="30" fillId="0" borderId="36" xfId="0" applyNumberFormat="1" applyFont="1" applyBorder="1" applyAlignment="1">
      <alignment horizontal="center" vertical="center" wrapText="1"/>
    </xf>
    <xf numFmtId="1" fontId="30" fillId="0" borderId="18" xfId="0" applyNumberFormat="1" applyFont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1" fontId="30" fillId="2" borderId="52" xfId="0" applyNumberFormat="1" applyFont="1" applyFill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0" fillId="0" borderId="52" xfId="0" applyNumberFormat="1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1" fontId="30" fillId="0" borderId="29" xfId="0" applyNumberFormat="1" applyFont="1" applyBorder="1" applyAlignment="1">
      <alignment horizontal="center" vertical="center" wrapText="1"/>
    </xf>
    <xf numFmtId="1" fontId="30" fillId="0" borderId="56" xfId="0" applyNumberFormat="1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1" fontId="30" fillId="0" borderId="12" xfId="0" applyNumberFormat="1" applyFont="1" applyBorder="1" applyAlignment="1">
      <alignment horizontal="center" vertical="center" wrapText="1"/>
    </xf>
    <xf numFmtId="1" fontId="29" fillId="0" borderId="18" xfId="0" applyNumberFormat="1" applyFont="1" applyBorder="1" applyAlignment="1">
      <alignment horizontal="center" vertical="center" wrapText="1"/>
    </xf>
    <xf numFmtId="1" fontId="30" fillId="2" borderId="80" xfId="0" applyNumberFormat="1" applyFont="1" applyFill="1" applyBorder="1" applyAlignment="1">
      <alignment horizontal="center" vertical="center" wrapText="1"/>
    </xf>
    <xf numFmtId="1" fontId="30" fillId="2" borderId="75" xfId="0" applyNumberFormat="1" applyFont="1" applyFill="1" applyBorder="1" applyAlignment="1">
      <alignment horizontal="center" vertical="center" wrapText="1"/>
    </xf>
    <xf numFmtId="1" fontId="29" fillId="3" borderId="7" xfId="0" applyNumberFormat="1" applyFont="1" applyFill="1" applyBorder="1" applyAlignment="1">
      <alignment horizontal="center" vertical="center" wrapText="1"/>
    </xf>
    <xf numFmtId="1" fontId="29" fillId="3" borderId="36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5" fillId="2" borderId="79" xfId="0" applyFont="1" applyFill="1" applyBorder="1" applyAlignment="1">
      <alignment horizontal="center" vertical="center" wrapText="1"/>
    </xf>
    <xf numFmtId="0" fontId="25" fillId="2" borderId="81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right" vertical="center" wrapText="1"/>
    </xf>
    <xf numFmtId="0" fontId="24" fillId="0" borderId="67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left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1" fontId="25" fillId="0" borderId="29" xfId="0" applyNumberFormat="1" applyFont="1" applyBorder="1" applyAlignment="1">
      <alignment horizontal="center" vertical="center" wrapText="1"/>
    </xf>
    <xf numFmtId="1" fontId="25" fillId="0" borderId="69" xfId="0" applyNumberFormat="1" applyFont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textRotation="90" wrapText="1"/>
    </xf>
    <xf numFmtId="0" fontId="23" fillId="0" borderId="34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textRotation="90" wrapText="1"/>
    </xf>
    <xf numFmtId="0" fontId="23" fillId="0" borderId="13" xfId="0" applyFont="1" applyBorder="1" applyAlignment="1">
      <alignment horizontal="center" vertical="center" textRotation="90" wrapText="1"/>
    </xf>
    <xf numFmtId="0" fontId="23" fillId="0" borderId="14" xfId="0" applyFont="1" applyBorder="1" applyAlignment="1">
      <alignment horizontal="center" vertical="center" textRotation="90" wrapText="1"/>
    </xf>
    <xf numFmtId="0" fontId="23" fillId="0" borderId="37" xfId="0" applyFont="1" applyBorder="1" applyAlignment="1">
      <alignment horizontal="center" vertical="center" textRotation="90" wrapText="1"/>
    </xf>
    <xf numFmtId="0" fontId="21" fillId="0" borderId="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5" fillId="3" borderId="7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82" xfId="0" applyFont="1" applyFill="1" applyBorder="1" applyAlignment="1">
      <alignment horizontal="center" vertical="center" wrapText="1"/>
    </xf>
    <xf numFmtId="0" fontId="25" fillId="2" borderId="88" xfId="0" applyFont="1" applyFill="1" applyBorder="1" applyAlignment="1">
      <alignment horizontal="center" vertical="center" wrapText="1"/>
    </xf>
    <xf numFmtId="0" fontId="25" fillId="2" borderId="80" xfId="0" applyFont="1" applyFill="1" applyBorder="1" applyAlignment="1">
      <alignment horizontal="center" vertical="center" wrapText="1"/>
    </xf>
    <xf numFmtId="0" fontId="25" fillId="2" borderId="75" xfId="0" applyFont="1" applyFill="1" applyBorder="1" applyAlignment="1">
      <alignment horizontal="center" vertical="center" wrapText="1"/>
    </xf>
    <xf numFmtId="0" fontId="25" fillId="2" borderId="5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49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83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1" fontId="25" fillId="0" borderId="72" xfId="0" applyNumberFormat="1" applyFont="1" applyBorder="1" applyAlignment="1">
      <alignment horizontal="center" vertical="center" wrapText="1"/>
    </xf>
    <xf numFmtId="1" fontId="25" fillId="0" borderId="70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42</xdr:row>
      <xdr:rowOff>0</xdr:rowOff>
    </xdr:from>
    <xdr:to>
      <xdr:col>6</xdr:col>
      <xdr:colOff>0</xdr:colOff>
      <xdr:row>42</xdr:row>
      <xdr:rowOff>66676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55320" y="7526655"/>
          <a:ext cx="3840480" cy="982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X72"/>
  <sheetViews>
    <sheetView showGridLines="0" tabSelected="1" topLeftCell="A27" zoomScale="62" zoomScaleNormal="62" workbookViewId="0">
      <selection sqref="A1:AL1"/>
    </sheetView>
  </sheetViews>
  <sheetFormatPr defaultRowHeight="15.75" x14ac:dyDescent="0.25"/>
  <cols>
    <col min="1" max="1" width="5.7109375" style="18" customWidth="1"/>
    <col min="2" max="2" width="36.28515625" style="18" customWidth="1"/>
    <col min="3" max="3" width="6.7109375" style="18" bestFit="1" customWidth="1"/>
    <col min="4" max="10" width="5.7109375" style="18" customWidth="1"/>
    <col min="11" max="15" width="5.85546875" style="18" customWidth="1"/>
    <col min="16" max="17" width="5.85546875" style="26" customWidth="1"/>
    <col min="18" max="22" width="5.85546875" style="18" customWidth="1"/>
    <col min="23" max="24" width="5.85546875" style="26" customWidth="1"/>
    <col min="25" max="28" width="5.85546875" style="18" customWidth="1"/>
    <col min="29" max="30" width="5.85546875" style="26" customWidth="1"/>
    <col min="31" max="33" width="5.85546875" style="18" customWidth="1"/>
    <col min="34" max="35" width="5.85546875" style="26" customWidth="1"/>
    <col min="36" max="40" width="5.85546875" style="18" customWidth="1"/>
    <col min="41" max="42" width="5.85546875" style="26" customWidth="1"/>
    <col min="43" max="46" width="5.85546875" style="18" customWidth="1"/>
    <col min="47" max="49" width="5.85546875" style="26" customWidth="1"/>
    <col min="50" max="50" width="9.5703125" style="26" customWidth="1"/>
    <col min="51" max="51" width="2.7109375" customWidth="1"/>
  </cols>
  <sheetData>
    <row r="1" spans="1:50" s="27" customFormat="1" ht="28.9" customHeight="1" x14ac:dyDescent="0.3">
      <c r="A1" s="459" t="s">
        <v>18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59"/>
    </row>
    <row r="2" spans="1:50" ht="37.15" customHeight="1" x14ac:dyDescent="0.35">
      <c r="A2" s="460" t="s">
        <v>76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460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28"/>
      <c r="AW2" s="28"/>
      <c r="AX2" s="28"/>
    </row>
    <row r="3" spans="1:50" ht="16.149999999999999" customHeight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1"/>
      <c r="AI3" s="29"/>
      <c r="AJ3" s="29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28"/>
      <c r="AW3" s="28"/>
      <c r="AX3" s="28"/>
    </row>
    <row r="4" spans="1:50" ht="30" customHeight="1" thickBot="1" x14ac:dyDescent="0.3">
      <c r="A4" s="403" t="s">
        <v>117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  <c r="AM4" s="403"/>
      <c r="AN4" s="403"/>
      <c r="AO4" s="403"/>
      <c r="AP4" s="403"/>
      <c r="AQ4" s="403"/>
      <c r="AR4" s="403"/>
      <c r="AS4" s="403"/>
      <c r="AT4" s="403"/>
      <c r="AU4" s="403"/>
      <c r="AV4" s="404"/>
      <c r="AW4" s="404"/>
      <c r="AX4" s="404"/>
    </row>
    <row r="5" spans="1:50" ht="25.15" customHeight="1" x14ac:dyDescent="0.25">
      <c r="A5" s="461" t="s">
        <v>16</v>
      </c>
      <c r="B5" s="464" t="s">
        <v>0</v>
      </c>
      <c r="C5" s="461" t="s">
        <v>15</v>
      </c>
      <c r="D5" s="467"/>
      <c r="E5" s="467"/>
      <c r="F5" s="467"/>
      <c r="G5" s="467"/>
      <c r="H5" s="467"/>
      <c r="I5" s="467"/>
      <c r="J5" s="464"/>
      <c r="K5" s="469" t="s">
        <v>2</v>
      </c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1"/>
      <c r="Y5" s="469" t="s">
        <v>8</v>
      </c>
      <c r="Z5" s="470"/>
      <c r="AA5" s="470"/>
      <c r="AB5" s="470"/>
      <c r="AC5" s="470"/>
      <c r="AD5" s="470"/>
      <c r="AE5" s="470"/>
      <c r="AF5" s="470"/>
      <c r="AG5" s="470"/>
      <c r="AH5" s="470"/>
      <c r="AI5" s="471"/>
      <c r="AJ5" s="472" t="s">
        <v>11</v>
      </c>
      <c r="AK5" s="473"/>
      <c r="AL5" s="473"/>
      <c r="AM5" s="473"/>
      <c r="AN5" s="473"/>
      <c r="AO5" s="473"/>
      <c r="AP5" s="473"/>
      <c r="AQ5" s="473"/>
      <c r="AR5" s="473"/>
      <c r="AS5" s="473"/>
      <c r="AT5" s="473"/>
      <c r="AU5" s="473"/>
      <c r="AV5" s="474"/>
      <c r="AW5" s="443" t="s">
        <v>59</v>
      </c>
      <c r="AX5" s="446" t="s">
        <v>60</v>
      </c>
    </row>
    <row r="6" spans="1:50" ht="25.15" customHeight="1" thickBot="1" x14ac:dyDescent="0.3">
      <c r="A6" s="462"/>
      <c r="B6" s="465"/>
      <c r="C6" s="463"/>
      <c r="D6" s="468"/>
      <c r="E6" s="468"/>
      <c r="F6" s="468"/>
      <c r="G6" s="468"/>
      <c r="H6" s="468"/>
      <c r="I6" s="468"/>
      <c r="J6" s="466"/>
      <c r="K6" s="449" t="s">
        <v>5</v>
      </c>
      <c r="L6" s="450"/>
      <c r="M6" s="450"/>
      <c r="N6" s="450"/>
      <c r="O6" s="450"/>
      <c r="P6" s="450"/>
      <c r="Q6" s="451"/>
      <c r="R6" s="452" t="s">
        <v>7</v>
      </c>
      <c r="S6" s="450"/>
      <c r="T6" s="450"/>
      <c r="U6" s="450"/>
      <c r="V6" s="450"/>
      <c r="W6" s="450"/>
      <c r="X6" s="453"/>
      <c r="Y6" s="449" t="s">
        <v>9</v>
      </c>
      <c r="Z6" s="450"/>
      <c r="AA6" s="450"/>
      <c r="AB6" s="450"/>
      <c r="AC6" s="450"/>
      <c r="AD6" s="451"/>
      <c r="AE6" s="452" t="s">
        <v>10</v>
      </c>
      <c r="AF6" s="450"/>
      <c r="AG6" s="450"/>
      <c r="AH6" s="450"/>
      <c r="AI6" s="453"/>
      <c r="AJ6" s="454" t="s">
        <v>12</v>
      </c>
      <c r="AK6" s="455"/>
      <c r="AL6" s="455"/>
      <c r="AM6" s="455"/>
      <c r="AN6" s="455"/>
      <c r="AO6" s="455"/>
      <c r="AP6" s="456"/>
      <c r="AQ6" s="457" t="s">
        <v>13</v>
      </c>
      <c r="AR6" s="455"/>
      <c r="AS6" s="455"/>
      <c r="AT6" s="455"/>
      <c r="AU6" s="455"/>
      <c r="AV6" s="458"/>
      <c r="AW6" s="444"/>
      <c r="AX6" s="447"/>
    </row>
    <row r="7" spans="1:50" ht="144.6" customHeight="1" thickBot="1" x14ac:dyDescent="0.3">
      <c r="A7" s="463"/>
      <c r="B7" s="466"/>
      <c r="C7" s="101" t="s">
        <v>3</v>
      </c>
      <c r="D7" s="102" t="s">
        <v>87</v>
      </c>
      <c r="E7" s="103" t="s">
        <v>84</v>
      </c>
      <c r="F7" s="103" t="s">
        <v>85</v>
      </c>
      <c r="G7" s="103" t="s">
        <v>4</v>
      </c>
      <c r="H7" s="103" t="s">
        <v>80</v>
      </c>
      <c r="I7" s="103" t="s">
        <v>86</v>
      </c>
      <c r="J7" s="104" t="s">
        <v>58</v>
      </c>
      <c r="K7" s="102" t="s">
        <v>87</v>
      </c>
      <c r="L7" s="103" t="s">
        <v>84</v>
      </c>
      <c r="M7" s="103" t="s">
        <v>85</v>
      </c>
      <c r="N7" s="103" t="s">
        <v>86</v>
      </c>
      <c r="O7" s="103" t="s">
        <v>80</v>
      </c>
      <c r="P7" s="103" t="s">
        <v>6</v>
      </c>
      <c r="Q7" s="105" t="s">
        <v>1</v>
      </c>
      <c r="R7" s="102" t="s">
        <v>87</v>
      </c>
      <c r="S7" s="103" t="s">
        <v>84</v>
      </c>
      <c r="T7" s="103" t="s">
        <v>85</v>
      </c>
      <c r="U7" s="103" t="s">
        <v>86</v>
      </c>
      <c r="V7" s="103" t="s">
        <v>80</v>
      </c>
      <c r="W7" s="103" t="s">
        <v>6</v>
      </c>
      <c r="X7" s="106" t="s">
        <v>1</v>
      </c>
      <c r="Y7" s="102" t="s">
        <v>87</v>
      </c>
      <c r="Z7" s="103" t="s">
        <v>84</v>
      </c>
      <c r="AA7" s="103" t="s">
        <v>85</v>
      </c>
      <c r="AB7" s="103" t="s">
        <v>80</v>
      </c>
      <c r="AC7" s="103" t="s">
        <v>6</v>
      </c>
      <c r="AD7" s="105" t="s">
        <v>1</v>
      </c>
      <c r="AE7" s="102" t="s">
        <v>87</v>
      </c>
      <c r="AF7" s="103" t="s">
        <v>84</v>
      </c>
      <c r="AG7" s="103" t="s">
        <v>80</v>
      </c>
      <c r="AH7" s="103" t="s">
        <v>6</v>
      </c>
      <c r="AI7" s="217" t="s">
        <v>1</v>
      </c>
      <c r="AJ7" s="218" t="s">
        <v>87</v>
      </c>
      <c r="AK7" s="107" t="s">
        <v>84</v>
      </c>
      <c r="AL7" s="107" t="s">
        <v>85</v>
      </c>
      <c r="AM7" s="107" t="s">
        <v>4</v>
      </c>
      <c r="AN7" s="107" t="s">
        <v>72</v>
      </c>
      <c r="AO7" s="107" t="s">
        <v>6</v>
      </c>
      <c r="AP7" s="108" t="s">
        <v>1</v>
      </c>
      <c r="AQ7" s="219" t="s">
        <v>87</v>
      </c>
      <c r="AR7" s="107" t="s">
        <v>84</v>
      </c>
      <c r="AS7" s="107" t="s">
        <v>85</v>
      </c>
      <c r="AT7" s="107" t="s">
        <v>4</v>
      </c>
      <c r="AU7" s="109" t="s">
        <v>6</v>
      </c>
      <c r="AV7" s="110" t="s">
        <v>1</v>
      </c>
      <c r="AW7" s="445"/>
      <c r="AX7" s="448"/>
    </row>
    <row r="8" spans="1:50" ht="19.5" thickBot="1" x14ac:dyDescent="0.3">
      <c r="A8" s="430" t="s">
        <v>19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1"/>
      <c r="X8" s="431"/>
      <c r="Y8" s="431"/>
      <c r="Z8" s="431"/>
      <c r="AA8" s="431"/>
      <c r="AB8" s="431"/>
      <c r="AC8" s="431"/>
      <c r="AD8" s="431"/>
      <c r="AE8" s="431"/>
      <c r="AF8" s="431"/>
      <c r="AG8" s="431"/>
      <c r="AH8" s="431"/>
      <c r="AI8" s="431"/>
      <c r="AJ8" s="432"/>
      <c r="AK8" s="432"/>
      <c r="AL8" s="432"/>
      <c r="AM8" s="432"/>
      <c r="AN8" s="432"/>
      <c r="AO8" s="432"/>
      <c r="AP8" s="432"/>
      <c r="AQ8" s="432"/>
      <c r="AR8" s="432"/>
      <c r="AS8" s="432"/>
      <c r="AT8" s="432"/>
      <c r="AU8" s="432"/>
      <c r="AV8" s="432"/>
      <c r="AW8" s="431"/>
      <c r="AX8" s="433"/>
    </row>
    <row r="9" spans="1:50" ht="31.5" x14ac:dyDescent="0.25">
      <c r="A9" s="55">
        <v>1</v>
      </c>
      <c r="B9" s="56" t="s">
        <v>92</v>
      </c>
      <c r="C9" s="85">
        <f>SUM(D9:J9)</f>
        <v>120</v>
      </c>
      <c r="D9" s="55"/>
      <c r="E9" s="58"/>
      <c r="F9" s="58"/>
      <c r="G9" s="58"/>
      <c r="H9" s="58">
        <f>O9+V9+AB9+AG9</f>
        <v>120</v>
      </c>
      <c r="I9" s="58"/>
      <c r="J9" s="59"/>
      <c r="K9" s="57"/>
      <c r="L9" s="58"/>
      <c r="M9" s="58"/>
      <c r="N9" s="58"/>
      <c r="O9" s="58">
        <v>30</v>
      </c>
      <c r="P9" s="39">
        <v>2</v>
      </c>
      <c r="Q9" s="93" t="s">
        <v>82</v>
      </c>
      <c r="R9" s="57"/>
      <c r="S9" s="58"/>
      <c r="T9" s="58"/>
      <c r="U9" s="58"/>
      <c r="V9" s="58">
        <v>30</v>
      </c>
      <c r="W9" s="39">
        <v>2</v>
      </c>
      <c r="X9" s="60" t="s">
        <v>82</v>
      </c>
      <c r="Y9" s="57"/>
      <c r="Z9" s="58"/>
      <c r="AA9" s="58"/>
      <c r="AB9" s="58">
        <v>30</v>
      </c>
      <c r="AC9" s="39">
        <v>2</v>
      </c>
      <c r="AD9" s="93" t="s">
        <v>82</v>
      </c>
      <c r="AE9" s="57"/>
      <c r="AF9" s="58"/>
      <c r="AG9" s="58">
        <v>30</v>
      </c>
      <c r="AH9" s="39">
        <v>2</v>
      </c>
      <c r="AI9" s="60" t="s">
        <v>82</v>
      </c>
      <c r="AJ9" s="55"/>
      <c r="AK9" s="58"/>
      <c r="AL9" s="58"/>
      <c r="AM9" s="58"/>
      <c r="AN9" s="58"/>
      <c r="AO9" s="39"/>
      <c r="AP9" s="93"/>
      <c r="AQ9" s="57"/>
      <c r="AR9" s="58"/>
      <c r="AS9" s="58"/>
      <c r="AT9" s="58"/>
      <c r="AU9" s="92"/>
      <c r="AV9" s="60"/>
      <c r="AW9" s="57">
        <f t="shared" ref="AW9:AW16" si="0">P9+W9+AC9+AH9+AO9+AU9</f>
        <v>8</v>
      </c>
      <c r="AX9" s="59"/>
    </row>
    <row r="10" spans="1:50" x14ac:dyDescent="0.25">
      <c r="A10" s="61">
        <v>2</v>
      </c>
      <c r="B10" s="53" t="s">
        <v>55</v>
      </c>
      <c r="C10" s="86">
        <f t="shared" ref="C10:C16" si="1">SUM(D10:J10)</f>
        <v>30</v>
      </c>
      <c r="D10" s="61">
        <f t="shared" ref="D10:D16" si="2">K10+R10+Y10+AE10+AJ10+AQ10</f>
        <v>30</v>
      </c>
      <c r="E10" s="20"/>
      <c r="F10" s="20"/>
      <c r="G10" s="20"/>
      <c r="H10" s="20"/>
      <c r="I10" s="20"/>
      <c r="J10" s="46"/>
      <c r="K10" s="45"/>
      <c r="L10" s="20"/>
      <c r="M10" s="20"/>
      <c r="N10" s="20"/>
      <c r="O10" s="20"/>
      <c r="P10" s="19"/>
      <c r="Q10" s="94"/>
      <c r="R10" s="45"/>
      <c r="S10" s="20"/>
      <c r="T10" s="20"/>
      <c r="U10" s="20"/>
      <c r="V10" s="20"/>
      <c r="W10" s="19"/>
      <c r="X10" s="47"/>
      <c r="Y10" s="45">
        <v>30</v>
      </c>
      <c r="Z10" s="20"/>
      <c r="AA10" s="20"/>
      <c r="AB10" s="20"/>
      <c r="AC10" s="19">
        <v>2</v>
      </c>
      <c r="AD10" s="94" t="s">
        <v>83</v>
      </c>
      <c r="AE10" s="45"/>
      <c r="AF10" s="20"/>
      <c r="AG10" s="20"/>
      <c r="AH10" s="19"/>
      <c r="AI10" s="47"/>
      <c r="AJ10" s="61"/>
      <c r="AK10" s="20"/>
      <c r="AL10" s="20"/>
      <c r="AM10" s="20"/>
      <c r="AN10" s="20"/>
      <c r="AO10" s="19"/>
      <c r="AP10" s="94"/>
      <c r="AQ10" s="45"/>
      <c r="AR10" s="20"/>
      <c r="AS10" s="20"/>
      <c r="AT10" s="20"/>
      <c r="AU10" s="52"/>
      <c r="AV10" s="47"/>
      <c r="AW10" s="45">
        <f t="shared" si="0"/>
        <v>2</v>
      </c>
      <c r="AX10" s="46"/>
    </row>
    <row r="11" spans="1:50" x14ac:dyDescent="0.25">
      <c r="A11" s="61">
        <v>3</v>
      </c>
      <c r="B11" s="53" t="s">
        <v>14</v>
      </c>
      <c r="C11" s="86">
        <f t="shared" si="1"/>
        <v>60</v>
      </c>
      <c r="D11" s="61"/>
      <c r="E11" s="20"/>
      <c r="F11" s="20"/>
      <c r="G11" s="20"/>
      <c r="H11" s="20"/>
      <c r="I11" s="20">
        <f t="shared" ref="I11" si="3">N11+U11</f>
        <v>60</v>
      </c>
      <c r="J11" s="46"/>
      <c r="K11" s="45"/>
      <c r="L11" s="20"/>
      <c r="M11" s="20"/>
      <c r="N11" s="20">
        <v>30</v>
      </c>
      <c r="O11" s="20"/>
      <c r="P11" s="19">
        <v>0</v>
      </c>
      <c r="Q11" s="94" t="s">
        <v>82</v>
      </c>
      <c r="R11" s="45"/>
      <c r="S11" s="20"/>
      <c r="T11" s="20"/>
      <c r="U11" s="20">
        <v>30</v>
      </c>
      <c r="V11" s="20"/>
      <c r="W11" s="19">
        <v>0</v>
      </c>
      <c r="X11" s="47" t="s">
        <v>82</v>
      </c>
      <c r="Y11" s="45"/>
      <c r="Z11" s="20"/>
      <c r="AA11" s="20"/>
      <c r="AB11" s="20"/>
      <c r="AC11" s="19"/>
      <c r="AD11" s="94"/>
      <c r="AE11" s="45"/>
      <c r="AF11" s="20"/>
      <c r="AG11" s="20"/>
      <c r="AH11" s="19"/>
      <c r="AI11" s="47"/>
      <c r="AJ11" s="61"/>
      <c r="AK11" s="20"/>
      <c r="AL11" s="20"/>
      <c r="AM11" s="20"/>
      <c r="AN11" s="20"/>
      <c r="AO11" s="19"/>
      <c r="AP11" s="94"/>
      <c r="AQ11" s="45"/>
      <c r="AR11" s="20"/>
      <c r="AS11" s="20"/>
      <c r="AT11" s="20"/>
      <c r="AU11" s="52"/>
      <c r="AV11" s="47"/>
      <c r="AW11" s="45">
        <f t="shared" si="0"/>
        <v>0</v>
      </c>
      <c r="AX11" s="46"/>
    </row>
    <row r="12" spans="1:50" x14ac:dyDescent="0.25">
      <c r="A12" s="61">
        <v>4</v>
      </c>
      <c r="B12" s="53" t="s">
        <v>22</v>
      </c>
      <c r="C12" s="86">
        <f t="shared" si="1"/>
        <v>15</v>
      </c>
      <c r="D12" s="61">
        <f t="shared" si="2"/>
        <v>15</v>
      </c>
      <c r="E12" s="20"/>
      <c r="F12" s="20"/>
      <c r="G12" s="20"/>
      <c r="H12" s="20"/>
      <c r="I12" s="20"/>
      <c r="J12" s="46"/>
      <c r="K12" s="45">
        <v>15</v>
      </c>
      <c r="L12" s="20"/>
      <c r="M12" s="20"/>
      <c r="N12" s="20"/>
      <c r="O12" s="20"/>
      <c r="P12" s="19">
        <v>1</v>
      </c>
      <c r="Q12" s="94" t="s">
        <v>52</v>
      </c>
      <c r="R12" s="45"/>
      <c r="S12" s="20"/>
      <c r="T12" s="20"/>
      <c r="U12" s="20"/>
      <c r="V12" s="20"/>
      <c r="W12" s="19"/>
      <c r="X12" s="47"/>
      <c r="Y12" s="45"/>
      <c r="Z12" s="20"/>
      <c r="AA12" s="20"/>
      <c r="AB12" s="20"/>
      <c r="AC12" s="19"/>
      <c r="AD12" s="94"/>
      <c r="AE12" s="45"/>
      <c r="AF12" s="20"/>
      <c r="AG12" s="20"/>
      <c r="AH12" s="19"/>
      <c r="AI12" s="47"/>
      <c r="AJ12" s="61"/>
      <c r="AK12" s="20"/>
      <c r="AL12" s="20"/>
      <c r="AM12" s="20"/>
      <c r="AN12" s="20"/>
      <c r="AO12" s="19"/>
      <c r="AP12" s="94"/>
      <c r="AQ12" s="45"/>
      <c r="AR12" s="20"/>
      <c r="AS12" s="20"/>
      <c r="AT12" s="20"/>
      <c r="AU12" s="52"/>
      <c r="AV12" s="47"/>
      <c r="AW12" s="45">
        <f t="shared" si="0"/>
        <v>1</v>
      </c>
      <c r="AX12" s="46"/>
    </row>
    <row r="13" spans="1:50" x14ac:dyDescent="0.25">
      <c r="A13" s="61">
        <v>5</v>
      </c>
      <c r="B13" s="53" t="s">
        <v>23</v>
      </c>
      <c r="C13" s="86">
        <f t="shared" si="1"/>
        <v>15</v>
      </c>
      <c r="D13" s="61">
        <f t="shared" si="2"/>
        <v>15</v>
      </c>
      <c r="E13" s="20"/>
      <c r="F13" s="20"/>
      <c r="G13" s="20"/>
      <c r="H13" s="20"/>
      <c r="I13" s="20"/>
      <c r="J13" s="46"/>
      <c r="K13" s="45"/>
      <c r="L13" s="20"/>
      <c r="M13" s="20"/>
      <c r="N13" s="20"/>
      <c r="O13" s="20"/>
      <c r="P13" s="19"/>
      <c r="Q13" s="94"/>
      <c r="R13" s="45">
        <v>15</v>
      </c>
      <c r="S13" s="20"/>
      <c r="T13" s="20"/>
      <c r="U13" s="20"/>
      <c r="V13" s="20"/>
      <c r="W13" s="234">
        <v>1</v>
      </c>
      <c r="X13" s="47" t="s">
        <v>52</v>
      </c>
      <c r="Y13" s="45"/>
      <c r="Z13" s="20"/>
      <c r="AA13" s="20"/>
      <c r="AB13" s="20"/>
      <c r="AC13" s="19"/>
      <c r="AD13" s="94"/>
      <c r="AE13" s="45"/>
      <c r="AF13" s="20"/>
      <c r="AG13" s="20"/>
      <c r="AH13" s="19"/>
      <c r="AI13" s="47"/>
      <c r="AJ13" s="61"/>
      <c r="AK13" s="20"/>
      <c r="AL13" s="20"/>
      <c r="AM13" s="20"/>
      <c r="AN13" s="20"/>
      <c r="AO13" s="19"/>
      <c r="AP13" s="94"/>
      <c r="AQ13" s="45"/>
      <c r="AR13" s="20"/>
      <c r="AS13" s="20"/>
      <c r="AT13" s="20"/>
      <c r="AU13" s="52"/>
      <c r="AV13" s="47"/>
      <c r="AW13" s="235">
        <f t="shared" si="0"/>
        <v>1</v>
      </c>
      <c r="AX13" s="46"/>
    </row>
    <row r="14" spans="1:50" x14ac:dyDescent="0.25">
      <c r="A14" s="61">
        <v>6</v>
      </c>
      <c r="B14" s="53" t="s">
        <v>24</v>
      </c>
      <c r="C14" s="86">
        <f t="shared" si="1"/>
        <v>30</v>
      </c>
      <c r="D14" s="61">
        <f t="shared" si="2"/>
        <v>30</v>
      </c>
      <c r="E14" s="20"/>
      <c r="F14" s="20"/>
      <c r="G14" s="20"/>
      <c r="H14" s="20"/>
      <c r="I14" s="20"/>
      <c r="J14" s="46"/>
      <c r="K14" s="45">
        <v>30</v>
      </c>
      <c r="L14" s="20"/>
      <c r="M14" s="20"/>
      <c r="N14" s="20"/>
      <c r="O14" s="20"/>
      <c r="P14" s="19">
        <v>2</v>
      </c>
      <c r="Q14" s="94" t="s">
        <v>83</v>
      </c>
      <c r="R14" s="45"/>
      <c r="S14" s="20"/>
      <c r="T14" s="20"/>
      <c r="U14" s="20"/>
      <c r="V14" s="20"/>
      <c r="W14" s="19"/>
      <c r="X14" s="47"/>
      <c r="Y14" s="45"/>
      <c r="Z14" s="20"/>
      <c r="AA14" s="20"/>
      <c r="AB14" s="20"/>
      <c r="AC14" s="19"/>
      <c r="AD14" s="94"/>
      <c r="AE14" s="45"/>
      <c r="AF14" s="20"/>
      <c r="AG14" s="20"/>
      <c r="AH14" s="19"/>
      <c r="AI14" s="47"/>
      <c r="AJ14" s="61"/>
      <c r="AK14" s="20"/>
      <c r="AL14" s="20"/>
      <c r="AM14" s="20"/>
      <c r="AN14" s="20"/>
      <c r="AO14" s="19"/>
      <c r="AP14" s="94"/>
      <c r="AQ14" s="45"/>
      <c r="AR14" s="20"/>
      <c r="AS14" s="20"/>
      <c r="AT14" s="20"/>
      <c r="AU14" s="52"/>
      <c r="AV14" s="47"/>
      <c r="AW14" s="45">
        <f t="shared" si="0"/>
        <v>2</v>
      </c>
      <c r="AX14" s="46"/>
    </row>
    <row r="15" spans="1:50" x14ac:dyDescent="0.25">
      <c r="A15" s="61">
        <v>7</v>
      </c>
      <c r="B15" s="53" t="s">
        <v>25</v>
      </c>
      <c r="C15" s="86">
        <f t="shared" si="1"/>
        <v>30</v>
      </c>
      <c r="D15" s="61">
        <f t="shared" si="2"/>
        <v>30</v>
      </c>
      <c r="E15" s="20"/>
      <c r="F15" s="20"/>
      <c r="G15" s="20"/>
      <c r="H15" s="20"/>
      <c r="I15" s="20"/>
      <c r="J15" s="46"/>
      <c r="K15" s="45"/>
      <c r="L15" s="20"/>
      <c r="M15" s="20"/>
      <c r="N15" s="20"/>
      <c r="O15" s="20"/>
      <c r="P15" s="19"/>
      <c r="Q15" s="94"/>
      <c r="R15" s="45"/>
      <c r="S15" s="20"/>
      <c r="T15" s="20"/>
      <c r="U15" s="20"/>
      <c r="V15" s="20"/>
      <c r="W15" s="19"/>
      <c r="X15" s="47"/>
      <c r="Y15" s="45"/>
      <c r="Z15" s="20"/>
      <c r="AA15" s="20"/>
      <c r="AB15" s="20"/>
      <c r="AC15" s="19"/>
      <c r="AD15" s="94"/>
      <c r="AE15" s="45"/>
      <c r="AF15" s="20"/>
      <c r="AG15" s="20"/>
      <c r="AH15" s="19"/>
      <c r="AI15" s="47"/>
      <c r="AJ15" s="61">
        <v>30</v>
      </c>
      <c r="AK15" s="20"/>
      <c r="AL15" s="20"/>
      <c r="AM15" s="20"/>
      <c r="AN15" s="20"/>
      <c r="AO15" s="19">
        <v>2</v>
      </c>
      <c r="AP15" s="94" t="s">
        <v>52</v>
      </c>
      <c r="AQ15" s="45"/>
      <c r="AR15" s="20"/>
      <c r="AS15" s="20"/>
      <c r="AT15" s="20"/>
      <c r="AU15" s="52"/>
      <c r="AV15" s="47"/>
      <c r="AW15" s="45">
        <f t="shared" si="0"/>
        <v>2</v>
      </c>
      <c r="AX15" s="46"/>
    </row>
    <row r="16" spans="1:50" ht="16.5" thickBot="1" x14ac:dyDescent="0.3">
      <c r="A16" s="66">
        <v>8</v>
      </c>
      <c r="B16" s="54" t="s">
        <v>26</v>
      </c>
      <c r="C16" s="87">
        <f t="shared" si="1"/>
        <v>10</v>
      </c>
      <c r="D16" s="73">
        <f t="shared" si="2"/>
        <v>10</v>
      </c>
      <c r="E16" s="77"/>
      <c r="F16" s="77"/>
      <c r="G16" s="77"/>
      <c r="H16" s="77"/>
      <c r="I16" s="77"/>
      <c r="J16" s="78"/>
      <c r="K16" s="49">
        <v>10</v>
      </c>
      <c r="L16" s="21"/>
      <c r="M16" s="21"/>
      <c r="N16" s="21"/>
      <c r="O16" s="21"/>
      <c r="P16" s="91">
        <v>1</v>
      </c>
      <c r="Q16" s="95" t="s">
        <v>83</v>
      </c>
      <c r="R16" s="49"/>
      <c r="S16" s="21"/>
      <c r="T16" s="21"/>
      <c r="U16" s="21"/>
      <c r="V16" s="21"/>
      <c r="W16" s="91"/>
      <c r="X16" s="51"/>
      <c r="Y16" s="49"/>
      <c r="Z16" s="21"/>
      <c r="AA16" s="21"/>
      <c r="AB16" s="21"/>
      <c r="AC16" s="91"/>
      <c r="AD16" s="95"/>
      <c r="AE16" s="49"/>
      <c r="AF16" s="21"/>
      <c r="AG16" s="21"/>
      <c r="AH16" s="91"/>
      <c r="AI16" s="51"/>
      <c r="AJ16" s="66"/>
      <c r="AK16" s="21"/>
      <c r="AL16" s="21"/>
      <c r="AM16" s="21"/>
      <c r="AN16" s="21"/>
      <c r="AO16" s="91"/>
      <c r="AP16" s="95"/>
      <c r="AQ16" s="49"/>
      <c r="AR16" s="21"/>
      <c r="AS16" s="21"/>
      <c r="AT16" s="21"/>
      <c r="AU16" s="42"/>
      <c r="AV16" s="51"/>
      <c r="AW16" s="49">
        <f t="shared" si="0"/>
        <v>1</v>
      </c>
      <c r="AX16" s="50"/>
    </row>
    <row r="17" spans="1:50" ht="16.5" thickBot="1" x14ac:dyDescent="0.3">
      <c r="A17" s="434" t="s">
        <v>68</v>
      </c>
      <c r="B17" s="435"/>
      <c r="C17" s="72">
        <f>SUM(C9:C16)</f>
        <v>310</v>
      </c>
      <c r="D17" s="88">
        <f t="shared" ref="D17:AX17" si="4">SUM(D9:D16)</f>
        <v>130</v>
      </c>
      <c r="E17" s="89">
        <f t="shared" si="4"/>
        <v>0</v>
      </c>
      <c r="F17" s="89">
        <f t="shared" si="4"/>
        <v>0</v>
      </c>
      <c r="G17" s="89">
        <f t="shared" si="4"/>
        <v>0</v>
      </c>
      <c r="H17" s="89">
        <f t="shared" si="4"/>
        <v>120</v>
      </c>
      <c r="I17" s="89">
        <f t="shared" si="4"/>
        <v>60</v>
      </c>
      <c r="J17" s="90">
        <f t="shared" si="4"/>
        <v>0</v>
      </c>
      <c r="K17" s="67">
        <f t="shared" si="4"/>
        <v>55</v>
      </c>
      <c r="L17" s="68">
        <f t="shared" si="4"/>
        <v>0</v>
      </c>
      <c r="M17" s="68">
        <f t="shared" si="4"/>
        <v>0</v>
      </c>
      <c r="N17" s="68">
        <f t="shared" si="4"/>
        <v>30</v>
      </c>
      <c r="O17" s="68">
        <f t="shared" si="4"/>
        <v>30</v>
      </c>
      <c r="P17" s="68">
        <f t="shared" si="4"/>
        <v>6</v>
      </c>
      <c r="Q17" s="96">
        <f t="shared" si="4"/>
        <v>0</v>
      </c>
      <c r="R17" s="67">
        <f t="shared" si="4"/>
        <v>15</v>
      </c>
      <c r="S17" s="68">
        <f t="shared" si="4"/>
        <v>0</v>
      </c>
      <c r="T17" s="68">
        <f t="shared" si="4"/>
        <v>0</v>
      </c>
      <c r="U17" s="68">
        <f t="shared" si="4"/>
        <v>30</v>
      </c>
      <c r="V17" s="68">
        <f t="shared" si="4"/>
        <v>30</v>
      </c>
      <c r="W17" s="68">
        <f t="shared" si="4"/>
        <v>3</v>
      </c>
      <c r="X17" s="70">
        <f t="shared" si="4"/>
        <v>0</v>
      </c>
      <c r="Y17" s="67">
        <f t="shared" si="4"/>
        <v>30</v>
      </c>
      <c r="Z17" s="68">
        <f t="shared" si="4"/>
        <v>0</v>
      </c>
      <c r="AA17" s="68">
        <f t="shared" si="4"/>
        <v>0</v>
      </c>
      <c r="AB17" s="68">
        <f t="shared" si="4"/>
        <v>30</v>
      </c>
      <c r="AC17" s="68">
        <f t="shared" si="4"/>
        <v>4</v>
      </c>
      <c r="AD17" s="99">
        <f t="shared" si="4"/>
        <v>0</v>
      </c>
      <c r="AE17" s="67">
        <f t="shared" si="4"/>
        <v>0</v>
      </c>
      <c r="AF17" s="68">
        <f t="shared" si="4"/>
        <v>0</v>
      </c>
      <c r="AG17" s="68">
        <f t="shared" si="4"/>
        <v>30</v>
      </c>
      <c r="AH17" s="68">
        <f t="shared" si="4"/>
        <v>2</v>
      </c>
      <c r="AI17" s="70">
        <f t="shared" si="4"/>
        <v>0</v>
      </c>
      <c r="AJ17" s="40">
        <f t="shared" si="4"/>
        <v>30</v>
      </c>
      <c r="AK17" s="68">
        <f t="shared" si="4"/>
        <v>0</v>
      </c>
      <c r="AL17" s="68">
        <f t="shared" si="4"/>
        <v>0</v>
      </c>
      <c r="AM17" s="68">
        <f t="shared" si="4"/>
        <v>0</v>
      </c>
      <c r="AN17" s="68">
        <f t="shared" si="4"/>
        <v>0</v>
      </c>
      <c r="AO17" s="68">
        <f t="shared" si="4"/>
        <v>2</v>
      </c>
      <c r="AP17" s="99">
        <f t="shared" si="4"/>
        <v>0</v>
      </c>
      <c r="AQ17" s="67">
        <f t="shared" si="4"/>
        <v>0</v>
      </c>
      <c r="AR17" s="68">
        <f t="shared" si="4"/>
        <v>0</v>
      </c>
      <c r="AS17" s="68">
        <f t="shared" si="4"/>
        <v>0</v>
      </c>
      <c r="AT17" s="68">
        <f t="shared" si="4"/>
        <v>0</v>
      </c>
      <c r="AU17" s="41">
        <f t="shared" si="4"/>
        <v>0</v>
      </c>
      <c r="AV17" s="70">
        <f t="shared" si="4"/>
        <v>0</v>
      </c>
      <c r="AW17" s="67">
        <f t="shared" si="4"/>
        <v>17</v>
      </c>
      <c r="AX17" s="69">
        <f t="shared" si="4"/>
        <v>0</v>
      </c>
    </row>
    <row r="18" spans="1:50" ht="19.5" thickBot="1" x14ac:dyDescent="0.3">
      <c r="A18" s="430" t="s">
        <v>20</v>
      </c>
      <c r="B18" s="431"/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31"/>
      <c r="V18" s="431"/>
      <c r="W18" s="431"/>
      <c r="X18" s="431"/>
      <c r="Y18" s="431"/>
      <c r="Z18" s="431"/>
      <c r="AA18" s="431"/>
      <c r="AB18" s="431"/>
      <c r="AC18" s="431"/>
      <c r="AD18" s="431"/>
      <c r="AE18" s="431"/>
      <c r="AF18" s="431"/>
      <c r="AG18" s="431"/>
      <c r="AH18" s="431"/>
      <c r="AI18" s="431"/>
      <c r="AJ18" s="431"/>
      <c r="AK18" s="431"/>
      <c r="AL18" s="431"/>
      <c r="AM18" s="431"/>
      <c r="AN18" s="431"/>
      <c r="AO18" s="431"/>
      <c r="AP18" s="431"/>
      <c r="AQ18" s="431"/>
      <c r="AR18" s="431"/>
      <c r="AS18" s="431"/>
      <c r="AT18" s="431"/>
      <c r="AU18" s="431"/>
      <c r="AV18" s="431"/>
      <c r="AW18" s="431"/>
      <c r="AX18" s="433"/>
    </row>
    <row r="19" spans="1:50" x14ac:dyDescent="0.25">
      <c r="A19" s="55">
        <v>9</v>
      </c>
      <c r="B19" s="56" t="s">
        <v>27</v>
      </c>
      <c r="C19" s="44">
        <f t="shared" ref="C19:C24" si="5">SUM(D19:J19)</f>
        <v>30</v>
      </c>
      <c r="D19" s="55">
        <f t="shared" ref="D19" si="6">K19+R19+Y19+AE19+AJ19+AQ19</f>
        <v>30</v>
      </c>
      <c r="E19" s="58"/>
      <c r="F19" s="58"/>
      <c r="G19" s="58"/>
      <c r="H19" s="58"/>
      <c r="I19" s="58"/>
      <c r="J19" s="59"/>
      <c r="K19" s="57"/>
      <c r="L19" s="58"/>
      <c r="M19" s="58"/>
      <c r="N19" s="58"/>
      <c r="O19" s="58"/>
      <c r="P19" s="39"/>
      <c r="Q19" s="93"/>
      <c r="R19" s="57"/>
      <c r="S19" s="58"/>
      <c r="T19" s="58"/>
      <c r="U19" s="58"/>
      <c r="V19" s="58"/>
      <c r="W19" s="39"/>
      <c r="X19" s="60"/>
      <c r="Y19" s="57"/>
      <c r="Z19" s="58"/>
      <c r="AA19" s="58"/>
      <c r="AB19" s="58"/>
      <c r="AC19" s="39"/>
      <c r="AD19" s="93"/>
      <c r="AE19" s="57"/>
      <c r="AF19" s="58"/>
      <c r="AG19" s="58"/>
      <c r="AH19" s="39"/>
      <c r="AI19" s="60"/>
      <c r="AJ19" s="57"/>
      <c r="AK19" s="58"/>
      <c r="AL19" s="58"/>
      <c r="AM19" s="58"/>
      <c r="AN19" s="58"/>
      <c r="AO19" s="39"/>
      <c r="AP19" s="93"/>
      <c r="AQ19" s="57">
        <v>30</v>
      </c>
      <c r="AR19" s="58"/>
      <c r="AS19" s="58"/>
      <c r="AT19" s="58"/>
      <c r="AU19" s="92">
        <v>2</v>
      </c>
      <c r="AV19" s="60" t="s">
        <v>52</v>
      </c>
      <c r="AW19" s="57">
        <f t="shared" ref="AW19:AW24" si="7">P19+W19+AC19+AH19+AO19+AU19</f>
        <v>2</v>
      </c>
      <c r="AX19" s="59"/>
    </row>
    <row r="20" spans="1:50" x14ac:dyDescent="0.25">
      <c r="A20" s="61">
        <v>10</v>
      </c>
      <c r="B20" s="53" t="s">
        <v>28</v>
      </c>
      <c r="C20" s="48">
        <f t="shared" si="5"/>
        <v>30</v>
      </c>
      <c r="D20" s="61"/>
      <c r="E20" s="20"/>
      <c r="F20" s="20">
        <f t="shared" ref="F20:F23" si="8">M20+T20+AA20+AL20+AS20</f>
        <v>30</v>
      </c>
      <c r="G20" s="20"/>
      <c r="H20" s="20"/>
      <c r="I20" s="20"/>
      <c r="J20" s="46"/>
      <c r="K20" s="45"/>
      <c r="L20" s="20"/>
      <c r="M20" s="20">
        <v>30</v>
      </c>
      <c r="N20" s="20"/>
      <c r="O20" s="20"/>
      <c r="P20" s="19">
        <v>2</v>
      </c>
      <c r="Q20" s="94" t="s">
        <v>82</v>
      </c>
      <c r="R20" s="45"/>
      <c r="S20" s="20"/>
      <c r="T20" s="20"/>
      <c r="U20" s="20"/>
      <c r="V20" s="20"/>
      <c r="W20" s="19"/>
      <c r="X20" s="47"/>
      <c r="Y20" s="45"/>
      <c r="Z20" s="20"/>
      <c r="AA20" s="20"/>
      <c r="AB20" s="20"/>
      <c r="AC20" s="19"/>
      <c r="AD20" s="94"/>
      <c r="AE20" s="45"/>
      <c r="AF20" s="20"/>
      <c r="AG20" s="20"/>
      <c r="AH20" s="19"/>
      <c r="AI20" s="47"/>
      <c r="AJ20" s="45"/>
      <c r="AK20" s="20"/>
      <c r="AL20" s="20"/>
      <c r="AM20" s="20"/>
      <c r="AN20" s="20"/>
      <c r="AO20" s="19"/>
      <c r="AP20" s="94"/>
      <c r="AQ20" s="45"/>
      <c r="AR20" s="20"/>
      <c r="AS20" s="20"/>
      <c r="AT20" s="20"/>
      <c r="AU20" s="52"/>
      <c r="AV20" s="47"/>
      <c r="AW20" s="45">
        <f t="shared" si="7"/>
        <v>2</v>
      </c>
      <c r="AX20" s="46">
        <v>2</v>
      </c>
    </row>
    <row r="21" spans="1:50" x14ac:dyDescent="0.25">
      <c r="A21" s="61">
        <v>11</v>
      </c>
      <c r="B21" s="53" t="s">
        <v>29</v>
      </c>
      <c r="C21" s="48">
        <f t="shared" si="5"/>
        <v>30</v>
      </c>
      <c r="D21" s="61"/>
      <c r="E21" s="20"/>
      <c r="F21" s="20">
        <f t="shared" si="8"/>
        <v>30</v>
      </c>
      <c r="G21" s="20"/>
      <c r="H21" s="20"/>
      <c r="I21" s="20"/>
      <c r="J21" s="46"/>
      <c r="K21" s="45"/>
      <c r="L21" s="20"/>
      <c r="M21" s="20"/>
      <c r="N21" s="20"/>
      <c r="O21" s="20"/>
      <c r="P21" s="19"/>
      <c r="Q21" s="94"/>
      <c r="R21" s="45"/>
      <c r="S21" s="20"/>
      <c r="T21" s="20">
        <v>30</v>
      </c>
      <c r="U21" s="20"/>
      <c r="V21" s="20"/>
      <c r="W21" s="19">
        <v>3</v>
      </c>
      <c r="X21" s="47" t="s">
        <v>82</v>
      </c>
      <c r="Y21" s="45"/>
      <c r="Z21" s="20"/>
      <c r="AA21" s="20"/>
      <c r="AB21" s="20"/>
      <c r="AC21" s="19"/>
      <c r="AD21" s="94"/>
      <c r="AE21" s="45"/>
      <c r="AF21" s="20"/>
      <c r="AG21" s="20"/>
      <c r="AH21" s="19"/>
      <c r="AI21" s="47"/>
      <c r="AJ21" s="45"/>
      <c r="AK21" s="20"/>
      <c r="AL21" s="20"/>
      <c r="AM21" s="20"/>
      <c r="AN21" s="20"/>
      <c r="AO21" s="19"/>
      <c r="AP21" s="94"/>
      <c r="AQ21" s="45"/>
      <c r="AR21" s="20"/>
      <c r="AS21" s="20"/>
      <c r="AT21" s="20"/>
      <c r="AU21" s="52"/>
      <c r="AV21" s="47"/>
      <c r="AW21" s="45">
        <f t="shared" si="7"/>
        <v>3</v>
      </c>
      <c r="AX21" s="46">
        <v>2</v>
      </c>
    </row>
    <row r="22" spans="1:50" x14ac:dyDescent="0.25">
      <c r="A22" s="61">
        <v>12</v>
      </c>
      <c r="B22" s="53" t="s">
        <v>30</v>
      </c>
      <c r="C22" s="48">
        <f t="shared" si="5"/>
        <v>30</v>
      </c>
      <c r="D22" s="61"/>
      <c r="E22" s="20"/>
      <c r="F22" s="20">
        <f t="shared" si="8"/>
        <v>30</v>
      </c>
      <c r="G22" s="20"/>
      <c r="H22" s="20"/>
      <c r="I22" s="20"/>
      <c r="J22" s="46"/>
      <c r="K22" s="45"/>
      <c r="L22" s="20"/>
      <c r="M22" s="20">
        <v>30</v>
      </c>
      <c r="N22" s="20"/>
      <c r="O22" s="20"/>
      <c r="P22" s="19">
        <v>2</v>
      </c>
      <c r="Q22" s="94" t="s">
        <v>82</v>
      </c>
      <c r="R22" s="45"/>
      <c r="S22" s="20"/>
      <c r="T22" s="20"/>
      <c r="U22" s="20"/>
      <c r="V22" s="20"/>
      <c r="W22" s="19"/>
      <c r="X22" s="47"/>
      <c r="Y22" s="45"/>
      <c r="Z22" s="20"/>
      <c r="AA22" s="20"/>
      <c r="AB22" s="20"/>
      <c r="AC22" s="19"/>
      <c r="AD22" s="94"/>
      <c r="AE22" s="45"/>
      <c r="AF22" s="20"/>
      <c r="AG22" s="20"/>
      <c r="AH22" s="19"/>
      <c r="AI22" s="47"/>
      <c r="AJ22" s="45"/>
      <c r="AK22" s="20"/>
      <c r="AL22" s="20"/>
      <c r="AM22" s="20"/>
      <c r="AN22" s="20"/>
      <c r="AO22" s="19"/>
      <c r="AP22" s="94"/>
      <c r="AQ22" s="45"/>
      <c r="AR22" s="20"/>
      <c r="AS22" s="20"/>
      <c r="AT22" s="20"/>
      <c r="AU22" s="52"/>
      <c r="AV22" s="47"/>
      <c r="AW22" s="45">
        <f t="shared" si="7"/>
        <v>2</v>
      </c>
      <c r="AX22" s="46">
        <v>2</v>
      </c>
    </row>
    <row r="23" spans="1:50" x14ac:dyDescent="0.25">
      <c r="A23" s="61">
        <v>13</v>
      </c>
      <c r="B23" s="53" t="s">
        <v>31</v>
      </c>
      <c r="C23" s="48">
        <f t="shared" si="5"/>
        <v>30</v>
      </c>
      <c r="D23" s="61"/>
      <c r="E23" s="20"/>
      <c r="F23" s="20">
        <f t="shared" si="8"/>
        <v>30</v>
      </c>
      <c r="G23" s="20"/>
      <c r="H23" s="20"/>
      <c r="I23" s="20"/>
      <c r="J23" s="46"/>
      <c r="K23" s="45"/>
      <c r="L23" s="20"/>
      <c r="M23" s="20">
        <v>15</v>
      </c>
      <c r="N23" s="20"/>
      <c r="O23" s="20"/>
      <c r="P23" s="19">
        <v>1</v>
      </c>
      <c r="Q23" s="94" t="s">
        <v>82</v>
      </c>
      <c r="R23" s="45"/>
      <c r="S23" s="20"/>
      <c r="T23" s="20">
        <v>15</v>
      </c>
      <c r="U23" s="20"/>
      <c r="V23" s="20"/>
      <c r="W23" s="19">
        <v>1</v>
      </c>
      <c r="X23" s="47" t="s">
        <v>82</v>
      </c>
      <c r="Y23" s="45"/>
      <c r="Z23" s="20"/>
      <c r="AA23" s="20"/>
      <c r="AB23" s="20"/>
      <c r="AC23" s="19"/>
      <c r="AD23" s="94"/>
      <c r="AE23" s="45"/>
      <c r="AF23" s="20"/>
      <c r="AG23" s="20"/>
      <c r="AH23" s="19"/>
      <c r="AI23" s="47"/>
      <c r="AJ23" s="45"/>
      <c r="AK23" s="20"/>
      <c r="AL23" s="20"/>
      <c r="AM23" s="20"/>
      <c r="AN23" s="20"/>
      <c r="AO23" s="19"/>
      <c r="AP23" s="94"/>
      <c r="AQ23" s="45"/>
      <c r="AR23" s="20"/>
      <c r="AS23" s="20"/>
      <c r="AT23" s="20"/>
      <c r="AU23" s="52"/>
      <c r="AV23" s="47"/>
      <c r="AW23" s="45">
        <f t="shared" si="7"/>
        <v>2</v>
      </c>
      <c r="AX23" s="46">
        <v>2</v>
      </c>
    </row>
    <row r="24" spans="1:50" ht="16.5" thickBot="1" x14ac:dyDescent="0.3">
      <c r="A24" s="73">
        <v>14</v>
      </c>
      <c r="B24" s="74" t="s">
        <v>56</v>
      </c>
      <c r="C24" s="75">
        <f t="shared" si="5"/>
        <v>60</v>
      </c>
      <c r="D24" s="73"/>
      <c r="E24" s="77"/>
      <c r="F24" s="77"/>
      <c r="G24" s="77">
        <f t="shared" ref="G24" si="9">AM24+AT24</f>
        <v>60</v>
      </c>
      <c r="H24" s="77"/>
      <c r="I24" s="77"/>
      <c r="J24" s="78"/>
      <c r="K24" s="76"/>
      <c r="L24" s="77"/>
      <c r="M24" s="77"/>
      <c r="N24" s="77"/>
      <c r="O24" s="77"/>
      <c r="P24" s="62"/>
      <c r="Q24" s="97"/>
      <c r="R24" s="76"/>
      <c r="S24" s="77"/>
      <c r="T24" s="77"/>
      <c r="U24" s="77"/>
      <c r="V24" s="77"/>
      <c r="W24" s="77"/>
      <c r="X24" s="79"/>
      <c r="Y24" s="76"/>
      <c r="Z24" s="77"/>
      <c r="AA24" s="77"/>
      <c r="AB24" s="77"/>
      <c r="AC24" s="62"/>
      <c r="AD24" s="97"/>
      <c r="AE24" s="76"/>
      <c r="AF24" s="77"/>
      <c r="AG24" s="77"/>
      <c r="AH24" s="62"/>
      <c r="AI24" s="79"/>
      <c r="AJ24" s="76"/>
      <c r="AK24" s="77"/>
      <c r="AL24" s="77"/>
      <c r="AM24" s="77">
        <v>30</v>
      </c>
      <c r="AN24" s="77"/>
      <c r="AO24" s="62">
        <v>2</v>
      </c>
      <c r="AP24" s="97" t="s">
        <v>83</v>
      </c>
      <c r="AQ24" s="76"/>
      <c r="AR24" s="77"/>
      <c r="AS24" s="77"/>
      <c r="AT24" s="77">
        <v>30</v>
      </c>
      <c r="AU24" s="63">
        <v>5</v>
      </c>
      <c r="AV24" s="79" t="s">
        <v>83</v>
      </c>
      <c r="AW24" s="76">
        <f t="shared" si="7"/>
        <v>7</v>
      </c>
      <c r="AX24" s="78">
        <v>3</v>
      </c>
    </row>
    <row r="25" spans="1:50" ht="16.5" thickBot="1" x14ac:dyDescent="0.3">
      <c r="A25" s="436" t="s">
        <v>65</v>
      </c>
      <c r="B25" s="437"/>
      <c r="C25" s="80">
        <f>SUM(C19:C24)</f>
        <v>210</v>
      </c>
      <c r="D25" s="40">
        <f t="shared" ref="D25:AX25" si="10">SUM(D19:D24)</f>
        <v>30</v>
      </c>
      <c r="E25" s="68">
        <f t="shared" si="10"/>
        <v>0</v>
      </c>
      <c r="F25" s="68">
        <f t="shared" si="10"/>
        <v>120</v>
      </c>
      <c r="G25" s="68">
        <f t="shared" si="10"/>
        <v>60</v>
      </c>
      <c r="H25" s="68">
        <f t="shared" si="10"/>
        <v>0</v>
      </c>
      <c r="I25" s="68">
        <f t="shared" si="10"/>
        <v>0</v>
      </c>
      <c r="J25" s="69">
        <f t="shared" si="10"/>
        <v>0</v>
      </c>
      <c r="K25" s="38">
        <f t="shared" si="10"/>
        <v>0</v>
      </c>
      <c r="L25" s="71">
        <f t="shared" si="10"/>
        <v>0</v>
      </c>
      <c r="M25" s="71">
        <f t="shared" si="10"/>
        <v>75</v>
      </c>
      <c r="N25" s="71">
        <f t="shared" si="10"/>
        <v>0</v>
      </c>
      <c r="O25" s="71">
        <f t="shared" si="10"/>
        <v>0</v>
      </c>
      <c r="P25" s="71">
        <f t="shared" si="10"/>
        <v>5</v>
      </c>
      <c r="Q25" s="98">
        <f t="shared" si="10"/>
        <v>0</v>
      </c>
      <c r="R25" s="38">
        <f t="shared" si="10"/>
        <v>0</v>
      </c>
      <c r="S25" s="71">
        <f t="shared" si="10"/>
        <v>0</v>
      </c>
      <c r="T25" s="71">
        <f t="shared" si="10"/>
        <v>45</v>
      </c>
      <c r="U25" s="71">
        <f t="shared" si="10"/>
        <v>0</v>
      </c>
      <c r="V25" s="71">
        <f t="shared" si="10"/>
        <v>0</v>
      </c>
      <c r="W25" s="71">
        <f t="shared" si="10"/>
        <v>4</v>
      </c>
      <c r="X25" s="81">
        <f t="shared" si="10"/>
        <v>0</v>
      </c>
      <c r="Y25" s="38">
        <f t="shared" si="10"/>
        <v>0</v>
      </c>
      <c r="Z25" s="71">
        <f t="shared" si="10"/>
        <v>0</v>
      </c>
      <c r="AA25" s="71">
        <f t="shared" si="10"/>
        <v>0</v>
      </c>
      <c r="AB25" s="71">
        <f t="shared" si="10"/>
        <v>0</v>
      </c>
      <c r="AC25" s="71">
        <f t="shared" si="10"/>
        <v>0</v>
      </c>
      <c r="AD25" s="98">
        <f t="shared" si="10"/>
        <v>0</v>
      </c>
      <c r="AE25" s="38">
        <f t="shared" si="10"/>
        <v>0</v>
      </c>
      <c r="AF25" s="71">
        <f t="shared" si="10"/>
        <v>0</v>
      </c>
      <c r="AG25" s="71">
        <f t="shared" si="10"/>
        <v>0</v>
      </c>
      <c r="AH25" s="71">
        <f t="shared" si="10"/>
        <v>0</v>
      </c>
      <c r="AI25" s="81">
        <f t="shared" si="10"/>
        <v>0</v>
      </c>
      <c r="AJ25" s="38">
        <f t="shared" si="10"/>
        <v>0</v>
      </c>
      <c r="AK25" s="71">
        <f t="shared" si="10"/>
        <v>0</v>
      </c>
      <c r="AL25" s="71">
        <f t="shared" si="10"/>
        <v>0</v>
      </c>
      <c r="AM25" s="71">
        <f t="shared" si="10"/>
        <v>30</v>
      </c>
      <c r="AN25" s="71">
        <f t="shared" si="10"/>
        <v>0</v>
      </c>
      <c r="AO25" s="71">
        <f t="shared" si="10"/>
        <v>2</v>
      </c>
      <c r="AP25" s="98">
        <f t="shared" si="10"/>
        <v>0</v>
      </c>
      <c r="AQ25" s="38">
        <f t="shared" si="10"/>
        <v>30</v>
      </c>
      <c r="AR25" s="71">
        <f t="shared" si="10"/>
        <v>0</v>
      </c>
      <c r="AS25" s="71">
        <f t="shared" si="10"/>
        <v>0</v>
      </c>
      <c r="AT25" s="71">
        <f t="shared" si="10"/>
        <v>30</v>
      </c>
      <c r="AU25" s="82">
        <f t="shared" si="10"/>
        <v>7</v>
      </c>
      <c r="AV25" s="84">
        <f t="shared" si="10"/>
        <v>0</v>
      </c>
      <c r="AW25" s="38">
        <f t="shared" si="10"/>
        <v>18</v>
      </c>
      <c r="AX25" s="83">
        <f t="shared" si="10"/>
        <v>11</v>
      </c>
    </row>
    <row r="26" spans="1:50" ht="19.5" thickBot="1" x14ac:dyDescent="0.3">
      <c r="A26" s="438" t="s">
        <v>17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39"/>
      <c r="AF26" s="439"/>
      <c r="AG26" s="439"/>
      <c r="AH26" s="439"/>
      <c r="AI26" s="439"/>
      <c r="AJ26" s="439"/>
      <c r="AK26" s="439"/>
      <c r="AL26" s="439"/>
      <c r="AM26" s="439"/>
      <c r="AN26" s="439"/>
      <c r="AO26" s="439"/>
      <c r="AP26" s="439"/>
      <c r="AQ26" s="439"/>
      <c r="AR26" s="439"/>
      <c r="AS26" s="439"/>
      <c r="AT26" s="439"/>
      <c r="AU26" s="439"/>
      <c r="AV26" s="439"/>
      <c r="AW26" s="439"/>
      <c r="AX26" s="440"/>
    </row>
    <row r="27" spans="1:50" ht="31.5" x14ac:dyDescent="0.25">
      <c r="A27" s="236">
        <v>15</v>
      </c>
      <c r="B27" s="237" t="s">
        <v>96</v>
      </c>
      <c r="C27" s="238">
        <f t="shared" ref="C27:C48" si="11">SUM(D27:J27)</f>
        <v>60</v>
      </c>
      <c r="D27" s="239">
        <f t="shared" ref="D27:E48" si="12">K27+R27+Y27+AE27+AJ27+AQ27</f>
        <v>30</v>
      </c>
      <c r="E27" s="240">
        <f t="shared" si="12"/>
        <v>30</v>
      </c>
      <c r="F27" s="240"/>
      <c r="G27" s="240"/>
      <c r="H27" s="240"/>
      <c r="I27" s="240"/>
      <c r="J27" s="241"/>
      <c r="K27" s="242">
        <v>15</v>
      </c>
      <c r="L27" s="243">
        <v>15</v>
      </c>
      <c r="M27" s="243"/>
      <c r="N27" s="243"/>
      <c r="O27" s="243"/>
      <c r="P27" s="244">
        <v>2</v>
      </c>
      <c r="Q27" s="93" t="s">
        <v>82</v>
      </c>
      <c r="R27" s="242">
        <v>15</v>
      </c>
      <c r="S27" s="243">
        <v>15</v>
      </c>
      <c r="T27" s="243"/>
      <c r="U27" s="243"/>
      <c r="V27" s="243"/>
      <c r="W27" s="244">
        <v>2</v>
      </c>
      <c r="X27" s="247" t="s">
        <v>52</v>
      </c>
      <c r="Y27" s="242"/>
      <c r="Z27" s="243"/>
      <c r="AA27" s="243"/>
      <c r="AB27" s="243"/>
      <c r="AC27" s="244"/>
      <c r="AD27" s="93"/>
      <c r="AE27" s="242"/>
      <c r="AF27" s="243"/>
      <c r="AG27" s="243"/>
      <c r="AH27" s="244"/>
      <c r="AI27" s="60"/>
      <c r="AJ27" s="242"/>
      <c r="AK27" s="243"/>
      <c r="AL27" s="243"/>
      <c r="AM27" s="243"/>
      <c r="AN27" s="243"/>
      <c r="AO27" s="244"/>
      <c r="AP27" s="93"/>
      <c r="AQ27" s="242"/>
      <c r="AR27" s="243"/>
      <c r="AS27" s="243"/>
      <c r="AT27" s="243"/>
      <c r="AU27" s="246"/>
      <c r="AV27" s="60"/>
      <c r="AW27" s="242">
        <f t="shared" ref="AW27:AW48" si="13">P27+W27+AC27+AH27+AO27+AU27</f>
        <v>4</v>
      </c>
      <c r="AX27" s="245">
        <v>2</v>
      </c>
    </row>
    <row r="28" spans="1:50" ht="31.5" x14ac:dyDescent="0.25">
      <c r="A28" s="239">
        <v>16</v>
      </c>
      <c r="B28" s="249" t="s">
        <v>32</v>
      </c>
      <c r="C28" s="238">
        <f t="shared" si="11"/>
        <v>15</v>
      </c>
      <c r="D28" s="239">
        <f t="shared" si="12"/>
        <v>15</v>
      </c>
      <c r="E28" s="240"/>
      <c r="F28" s="240"/>
      <c r="G28" s="240"/>
      <c r="H28" s="240"/>
      <c r="I28" s="240"/>
      <c r="J28" s="241"/>
      <c r="K28" s="235">
        <v>15</v>
      </c>
      <c r="L28" s="240"/>
      <c r="M28" s="240"/>
      <c r="N28" s="240"/>
      <c r="O28" s="240"/>
      <c r="P28" s="248">
        <v>1</v>
      </c>
      <c r="Q28" s="94" t="s">
        <v>83</v>
      </c>
      <c r="R28" s="235"/>
      <c r="S28" s="240"/>
      <c r="T28" s="240"/>
      <c r="U28" s="240"/>
      <c r="V28" s="240"/>
      <c r="W28" s="234"/>
      <c r="X28" s="47"/>
      <c r="Y28" s="235"/>
      <c r="Z28" s="240"/>
      <c r="AA28" s="240"/>
      <c r="AB28" s="240"/>
      <c r="AC28" s="234"/>
      <c r="AD28" s="94"/>
      <c r="AE28" s="235"/>
      <c r="AF28" s="240"/>
      <c r="AG28" s="240"/>
      <c r="AH28" s="234"/>
      <c r="AI28" s="47"/>
      <c r="AJ28" s="235"/>
      <c r="AK28" s="240"/>
      <c r="AL28" s="240"/>
      <c r="AM28" s="240"/>
      <c r="AN28" s="240"/>
      <c r="AO28" s="234"/>
      <c r="AP28" s="94"/>
      <c r="AQ28" s="235"/>
      <c r="AR28" s="240"/>
      <c r="AS28" s="240"/>
      <c r="AT28" s="240"/>
      <c r="AU28" s="250"/>
      <c r="AV28" s="47"/>
      <c r="AW28" s="235">
        <f t="shared" si="13"/>
        <v>1</v>
      </c>
      <c r="AX28" s="241">
        <v>0</v>
      </c>
    </row>
    <row r="29" spans="1:50" ht="31.5" x14ac:dyDescent="0.25">
      <c r="A29" s="239">
        <v>17</v>
      </c>
      <c r="B29" s="249" t="s">
        <v>33</v>
      </c>
      <c r="C29" s="238">
        <f t="shared" si="11"/>
        <v>30</v>
      </c>
      <c r="D29" s="239">
        <f t="shared" si="12"/>
        <v>30</v>
      </c>
      <c r="E29" s="240"/>
      <c r="F29" s="240"/>
      <c r="G29" s="240"/>
      <c r="H29" s="240"/>
      <c r="I29" s="240"/>
      <c r="J29" s="241"/>
      <c r="K29" s="235">
        <v>30</v>
      </c>
      <c r="L29" s="240"/>
      <c r="M29" s="240"/>
      <c r="N29" s="240"/>
      <c r="O29" s="240"/>
      <c r="P29" s="248">
        <v>2</v>
      </c>
      <c r="Q29" s="94" t="s">
        <v>83</v>
      </c>
      <c r="R29" s="235"/>
      <c r="S29" s="240"/>
      <c r="T29" s="240"/>
      <c r="U29" s="240"/>
      <c r="V29" s="240"/>
      <c r="W29" s="234"/>
      <c r="X29" s="47"/>
      <c r="Y29" s="235"/>
      <c r="Z29" s="240"/>
      <c r="AA29" s="240"/>
      <c r="AB29" s="240"/>
      <c r="AC29" s="234"/>
      <c r="AD29" s="94"/>
      <c r="AE29" s="235"/>
      <c r="AF29" s="240"/>
      <c r="AG29" s="240"/>
      <c r="AH29" s="234"/>
      <c r="AI29" s="47"/>
      <c r="AJ29" s="235"/>
      <c r="AK29" s="240"/>
      <c r="AL29" s="240"/>
      <c r="AM29" s="240"/>
      <c r="AN29" s="240"/>
      <c r="AO29" s="234"/>
      <c r="AP29" s="94"/>
      <c r="AQ29" s="235"/>
      <c r="AR29" s="240"/>
      <c r="AS29" s="240"/>
      <c r="AT29" s="240"/>
      <c r="AU29" s="250"/>
      <c r="AV29" s="47"/>
      <c r="AW29" s="235">
        <f t="shared" si="13"/>
        <v>2</v>
      </c>
      <c r="AX29" s="241">
        <v>0</v>
      </c>
    </row>
    <row r="30" spans="1:50" x14ac:dyDescent="0.25">
      <c r="A30" s="239">
        <v>18</v>
      </c>
      <c r="B30" s="249" t="s">
        <v>34</v>
      </c>
      <c r="C30" s="238">
        <f t="shared" si="11"/>
        <v>30</v>
      </c>
      <c r="D30" s="239">
        <f t="shared" si="12"/>
        <v>15</v>
      </c>
      <c r="E30" s="240">
        <f t="shared" si="12"/>
        <v>15</v>
      </c>
      <c r="F30" s="240"/>
      <c r="G30" s="240"/>
      <c r="H30" s="240"/>
      <c r="I30" s="240"/>
      <c r="J30" s="241"/>
      <c r="K30" s="235">
        <v>15</v>
      </c>
      <c r="L30" s="240">
        <v>15</v>
      </c>
      <c r="M30" s="240"/>
      <c r="N30" s="240"/>
      <c r="O30" s="240"/>
      <c r="P30" s="234">
        <v>3</v>
      </c>
      <c r="Q30" s="94" t="s">
        <v>52</v>
      </c>
      <c r="R30" s="235"/>
      <c r="S30" s="240"/>
      <c r="T30" s="240"/>
      <c r="U30" s="240"/>
      <c r="V30" s="240"/>
      <c r="W30" s="234"/>
      <c r="X30" s="47"/>
      <c r="Y30" s="235"/>
      <c r="Z30" s="240"/>
      <c r="AA30" s="240"/>
      <c r="AB30" s="240"/>
      <c r="AC30" s="234"/>
      <c r="AD30" s="94"/>
      <c r="AE30" s="235"/>
      <c r="AF30" s="240"/>
      <c r="AG30" s="240"/>
      <c r="AH30" s="234"/>
      <c r="AI30" s="47"/>
      <c r="AJ30" s="235"/>
      <c r="AK30" s="240"/>
      <c r="AL30" s="240"/>
      <c r="AM30" s="240"/>
      <c r="AN30" s="240"/>
      <c r="AO30" s="234"/>
      <c r="AP30" s="94"/>
      <c r="AQ30" s="235"/>
      <c r="AR30" s="240"/>
      <c r="AS30" s="240"/>
      <c r="AT30" s="240"/>
      <c r="AU30" s="250"/>
      <c r="AV30" s="47"/>
      <c r="AW30" s="235">
        <f t="shared" si="13"/>
        <v>3</v>
      </c>
      <c r="AX30" s="241">
        <v>1</v>
      </c>
    </row>
    <row r="31" spans="1:50" x14ac:dyDescent="0.25">
      <c r="A31" s="239">
        <v>19</v>
      </c>
      <c r="B31" s="249" t="s">
        <v>66</v>
      </c>
      <c r="C31" s="238">
        <f t="shared" si="11"/>
        <v>30</v>
      </c>
      <c r="D31" s="239">
        <f t="shared" si="12"/>
        <v>15</v>
      </c>
      <c r="E31" s="240">
        <f t="shared" si="12"/>
        <v>15</v>
      </c>
      <c r="F31" s="240"/>
      <c r="G31" s="240"/>
      <c r="H31" s="240"/>
      <c r="I31" s="240"/>
      <c r="J31" s="241"/>
      <c r="K31" s="235"/>
      <c r="L31" s="240"/>
      <c r="M31" s="240"/>
      <c r="N31" s="240"/>
      <c r="O31" s="240"/>
      <c r="P31" s="234"/>
      <c r="Q31" s="94"/>
      <c r="R31" s="235">
        <v>15</v>
      </c>
      <c r="S31" s="240">
        <v>15</v>
      </c>
      <c r="T31" s="240"/>
      <c r="U31" s="240"/>
      <c r="V31" s="240"/>
      <c r="W31" s="234">
        <v>2</v>
      </c>
      <c r="X31" s="47" t="s">
        <v>52</v>
      </c>
      <c r="Y31" s="235"/>
      <c r="Z31" s="240"/>
      <c r="AA31" s="240"/>
      <c r="AB31" s="240"/>
      <c r="AC31" s="234"/>
      <c r="AD31" s="94"/>
      <c r="AE31" s="235"/>
      <c r="AF31" s="240"/>
      <c r="AG31" s="240"/>
      <c r="AH31" s="234"/>
      <c r="AI31" s="47"/>
      <c r="AJ31" s="235"/>
      <c r="AK31" s="240"/>
      <c r="AL31" s="240"/>
      <c r="AM31" s="240"/>
      <c r="AN31" s="240"/>
      <c r="AO31" s="234"/>
      <c r="AP31" s="94"/>
      <c r="AQ31" s="235"/>
      <c r="AR31" s="240"/>
      <c r="AS31" s="240"/>
      <c r="AT31" s="240"/>
      <c r="AU31" s="250"/>
      <c r="AV31" s="47"/>
      <c r="AW31" s="235">
        <f t="shared" si="13"/>
        <v>2</v>
      </c>
      <c r="AX31" s="241">
        <v>1</v>
      </c>
    </row>
    <row r="32" spans="1:50" x14ac:dyDescent="0.25">
      <c r="A32" s="252">
        <v>20</v>
      </c>
      <c r="B32" s="253" t="s">
        <v>35</v>
      </c>
      <c r="C32" s="255">
        <f t="shared" si="11"/>
        <v>30</v>
      </c>
      <c r="D32" s="252">
        <f t="shared" si="12"/>
        <v>15</v>
      </c>
      <c r="E32" s="256">
        <f t="shared" si="12"/>
        <v>15</v>
      </c>
      <c r="F32" s="256"/>
      <c r="G32" s="256"/>
      <c r="H32" s="256"/>
      <c r="I32" s="256"/>
      <c r="J32" s="251"/>
      <c r="K32" s="257"/>
      <c r="L32" s="256"/>
      <c r="M32" s="256"/>
      <c r="N32" s="256"/>
      <c r="O32" s="256"/>
      <c r="P32" s="248"/>
      <c r="Q32" s="286"/>
      <c r="R32" s="257"/>
      <c r="S32" s="256"/>
      <c r="T32" s="256"/>
      <c r="U32" s="256"/>
      <c r="V32" s="256"/>
      <c r="W32" s="248"/>
      <c r="X32" s="289"/>
      <c r="Y32" s="257">
        <v>15</v>
      </c>
      <c r="Z32" s="256">
        <v>15</v>
      </c>
      <c r="AA32" s="256"/>
      <c r="AB32" s="256"/>
      <c r="AC32" s="248">
        <v>2</v>
      </c>
      <c r="AD32" s="286" t="s">
        <v>52</v>
      </c>
      <c r="AE32" s="257"/>
      <c r="AF32" s="256"/>
      <c r="AG32" s="256"/>
      <c r="AH32" s="248"/>
      <c r="AI32" s="289"/>
      <c r="AJ32" s="257"/>
      <c r="AK32" s="256"/>
      <c r="AL32" s="256"/>
      <c r="AM32" s="256"/>
      <c r="AN32" s="256"/>
      <c r="AO32" s="248"/>
      <c r="AP32" s="286"/>
      <c r="AQ32" s="257"/>
      <c r="AR32" s="256"/>
      <c r="AS32" s="256"/>
      <c r="AT32" s="256"/>
      <c r="AU32" s="258"/>
      <c r="AV32" s="289"/>
      <c r="AW32" s="257">
        <f t="shared" si="13"/>
        <v>2</v>
      </c>
      <c r="AX32" s="251">
        <v>1</v>
      </c>
    </row>
    <row r="33" spans="1:50" x14ac:dyDescent="0.25">
      <c r="A33" s="252">
        <v>21</v>
      </c>
      <c r="B33" s="253" t="s">
        <v>36</v>
      </c>
      <c r="C33" s="255">
        <f t="shared" si="11"/>
        <v>30</v>
      </c>
      <c r="D33" s="252">
        <f t="shared" si="12"/>
        <v>15</v>
      </c>
      <c r="E33" s="256">
        <f t="shared" si="12"/>
        <v>15</v>
      </c>
      <c r="F33" s="256"/>
      <c r="G33" s="256"/>
      <c r="H33" s="256"/>
      <c r="I33" s="256"/>
      <c r="J33" s="251"/>
      <c r="K33" s="257"/>
      <c r="L33" s="256"/>
      <c r="M33" s="256"/>
      <c r="N33" s="256"/>
      <c r="O33" s="256"/>
      <c r="P33" s="248"/>
      <c r="Q33" s="286"/>
      <c r="R33" s="257"/>
      <c r="S33" s="256"/>
      <c r="T33" s="256"/>
      <c r="U33" s="256"/>
      <c r="V33" s="256"/>
      <c r="W33" s="248"/>
      <c r="X33" s="289"/>
      <c r="Y33" s="257"/>
      <c r="Z33" s="256"/>
      <c r="AA33" s="256"/>
      <c r="AB33" s="256"/>
      <c r="AC33" s="248"/>
      <c r="AD33" s="286"/>
      <c r="AE33" s="257">
        <v>15</v>
      </c>
      <c r="AF33" s="256">
        <v>15</v>
      </c>
      <c r="AG33" s="256"/>
      <c r="AH33" s="248">
        <v>3</v>
      </c>
      <c r="AI33" s="289" t="s">
        <v>82</v>
      </c>
      <c r="AJ33" s="257"/>
      <c r="AK33" s="256"/>
      <c r="AL33" s="256"/>
      <c r="AM33" s="256"/>
      <c r="AN33" s="256"/>
      <c r="AO33" s="248"/>
      <c r="AP33" s="286"/>
      <c r="AQ33" s="257"/>
      <c r="AR33" s="256"/>
      <c r="AS33" s="256"/>
      <c r="AT33" s="256"/>
      <c r="AU33" s="258"/>
      <c r="AV33" s="289"/>
      <c r="AW33" s="257">
        <f t="shared" si="13"/>
        <v>3</v>
      </c>
      <c r="AX33" s="251">
        <v>1</v>
      </c>
    </row>
    <row r="34" spans="1:50" x14ac:dyDescent="0.25">
      <c r="A34" s="252">
        <v>22</v>
      </c>
      <c r="B34" s="253" t="s">
        <v>37</v>
      </c>
      <c r="C34" s="255">
        <f t="shared" si="11"/>
        <v>60</v>
      </c>
      <c r="D34" s="252">
        <f t="shared" si="12"/>
        <v>15</v>
      </c>
      <c r="E34" s="256">
        <f t="shared" si="12"/>
        <v>45</v>
      </c>
      <c r="F34" s="256"/>
      <c r="G34" s="256"/>
      <c r="H34" s="256"/>
      <c r="I34" s="256"/>
      <c r="J34" s="251"/>
      <c r="K34" s="257"/>
      <c r="L34" s="256"/>
      <c r="M34" s="256"/>
      <c r="N34" s="256"/>
      <c r="O34" s="256"/>
      <c r="P34" s="248"/>
      <c r="Q34" s="286"/>
      <c r="R34" s="257"/>
      <c r="S34" s="256"/>
      <c r="T34" s="256"/>
      <c r="U34" s="256"/>
      <c r="V34" s="256"/>
      <c r="W34" s="248"/>
      <c r="X34" s="289"/>
      <c r="Y34" s="257"/>
      <c r="Z34" s="256"/>
      <c r="AA34" s="256"/>
      <c r="AB34" s="256"/>
      <c r="AC34" s="248"/>
      <c r="AD34" s="286"/>
      <c r="AE34" s="257"/>
      <c r="AF34" s="256"/>
      <c r="AG34" s="256"/>
      <c r="AH34" s="248"/>
      <c r="AI34" s="289"/>
      <c r="AJ34" s="257">
        <v>15</v>
      </c>
      <c r="AK34" s="256">
        <v>15</v>
      </c>
      <c r="AL34" s="256"/>
      <c r="AM34" s="256"/>
      <c r="AN34" s="256"/>
      <c r="AO34" s="248">
        <v>2</v>
      </c>
      <c r="AP34" s="286" t="s">
        <v>82</v>
      </c>
      <c r="AQ34" s="257"/>
      <c r="AR34" s="256">
        <v>30</v>
      </c>
      <c r="AS34" s="256"/>
      <c r="AT34" s="256"/>
      <c r="AU34" s="258">
        <v>3</v>
      </c>
      <c r="AV34" s="289" t="s">
        <v>52</v>
      </c>
      <c r="AW34" s="257">
        <f t="shared" si="13"/>
        <v>5</v>
      </c>
      <c r="AX34" s="251">
        <v>3</v>
      </c>
    </row>
    <row r="35" spans="1:50" x14ac:dyDescent="0.25">
      <c r="A35" s="252">
        <v>23</v>
      </c>
      <c r="B35" s="253" t="s">
        <v>38</v>
      </c>
      <c r="C35" s="255">
        <f t="shared" si="11"/>
        <v>45</v>
      </c>
      <c r="D35" s="252">
        <f t="shared" si="12"/>
        <v>15</v>
      </c>
      <c r="E35" s="256">
        <f t="shared" si="12"/>
        <v>30</v>
      </c>
      <c r="F35" s="256"/>
      <c r="G35" s="256"/>
      <c r="H35" s="256"/>
      <c r="I35" s="256"/>
      <c r="J35" s="251"/>
      <c r="K35" s="257">
        <v>15</v>
      </c>
      <c r="L35" s="256">
        <v>30</v>
      </c>
      <c r="M35" s="256"/>
      <c r="N35" s="256"/>
      <c r="O35" s="256"/>
      <c r="P35" s="248">
        <v>3</v>
      </c>
      <c r="Q35" s="286" t="s">
        <v>82</v>
      </c>
      <c r="R35" s="257"/>
      <c r="S35" s="256"/>
      <c r="T35" s="256"/>
      <c r="U35" s="256"/>
      <c r="V35" s="256"/>
      <c r="W35" s="248"/>
      <c r="X35" s="289"/>
      <c r="Y35" s="257"/>
      <c r="Z35" s="256"/>
      <c r="AA35" s="256"/>
      <c r="AB35" s="256"/>
      <c r="AC35" s="248"/>
      <c r="AD35" s="286"/>
      <c r="AE35" s="257"/>
      <c r="AF35" s="256"/>
      <c r="AG35" s="256"/>
      <c r="AH35" s="248"/>
      <c r="AI35" s="289"/>
      <c r="AJ35" s="257"/>
      <c r="AK35" s="256"/>
      <c r="AL35" s="256"/>
      <c r="AM35" s="256"/>
      <c r="AN35" s="256"/>
      <c r="AO35" s="248"/>
      <c r="AP35" s="286"/>
      <c r="AQ35" s="257"/>
      <c r="AR35" s="256"/>
      <c r="AS35" s="256"/>
      <c r="AT35" s="256"/>
      <c r="AU35" s="258"/>
      <c r="AV35" s="289"/>
      <c r="AW35" s="257">
        <f t="shared" si="13"/>
        <v>3</v>
      </c>
      <c r="AX35" s="251">
        <v>2</v>
      </c>
    </row>
    <row r="36" spans="1:50" x14ac:dyDescent="0.25">
      <c r="A36" s="252">
        <v>24</v>
      </c>
      <c r="B36" s="253" t="s">
        <v>39</v>
      </c>
      <c r="C36" s="255">
        <f t="shared" si="11"/>
        <v>45</v>
      </c>
      <c r="D36" s="252">
        <f t="shared" si="12"/>
        <v>15</v>
      </c>
      <c r="E36" s="256">
        <f t="shared" si="12"/>
        <v>30</v>
      </c>
      <c r="F36" s="256"/>
      <c r="G36" s="256"/>
      <c r="H36" s="256"/>
      <c r="I36" s="256"/>
      <c r="J36" s="251"/>
      <c r="K36" s="257">
        <v>15</v>
      </c>
      <c r="L36" s="256">
        <v>30</v>
      </c>
      <c r="M36" s="256"/>
      <c r="N36" s="256"/>
      <c r="O36" s="256"/>
      <c r="P36" s="248">
        <v>3</v>
      </c>
      <c r="Q36" s="286" t="s">
        <v>52</v>
      </c>
      <c r="R36" s="257"/>
      <c r="S36" s="256"/>
      <c r="T36" s="256"/>
      <c r="U36" s="256"/>
      <c r="V36" s="256"/>
      <c r="W36" s="248"/>
      <c r="X36" s="289"/>
      <c r="Y36" s="257"/>
      <c r="Z36" s="256"/>
      <c r="AA36" s="256"/>
      <c r="AB36" s="256"/>
      <c r="AC36" s="248"/>
      <c r="AD36" s="286"/>
      <c r="AE36" s="257"/>
      <c r="AF36" s="256"/>
      <c r="AG36" s="256"/>
      <c r="AH36" s="248"/>
      <c r="AI36" s="289"/>
      <c r="AJ36" s="257"/>
      <c r="AK36" s="256"/>
      <c r="AL36" s="256"/>
      <c r="AM36" s="256"/>
      <c r="AN36" s="256"/>
      <c r="AO36" s="248"/>
      <c r="AP36" s="286"/>
      <c r="AQ36" s="257"/>
      <c r="AR36" s="256"/>
      <c r="AS36" s="256"/>
      <c r="AT36" s="256"/>
      <c r="AU36" s="258"/>
      <c r="AV36" s="289"/>
      <c r="AW36" s="257">
        <f t="shared" si="13"/>
        <v>3</v>
      </c>
      <c r="AX36" s="251">
        <v>2</v>
      </c>
    </row>
    <row r="37" spans="1:50" x14ac:dyDescent="0.25">
      <c r="A37" s="252">
        <v>25</v>
      </c>
      <c r="B37" s="253" t="s">
        <v>40</v>
      </c>
      <c r="C37" s="255">
        <f t="shared" si="11"/>
        <v>45</v>
      </c>
      <c r="D37" s="252">
        <f t="shared" si="12"/>
        <v>15</v>
      </c>
      <c r="E37" s="256">
        <f t="shared" si="12"/>
        <v>30</v>
      </c>
      <c r="F37" s="256"/>
      <c r="G37" s="256"/>
      <c r="H37" s="256"/>
      <c r="I37" s="256"/>
      <c r="J37" s="251"/>
      <c r="K37" s="257"/>
      <c r="L37" s="256"/>
      <c r="M37" s="256"/>
      <c r="N37" s="256"/>
      <c r="O37" s="256"/>
      <c r="P37" s="248"/>
      <c r="Q37" s="286"/>
      <c r="R37" s="257"/>
      <c r="S37" s="256"/>
      <c r="T37" s="256"/>
      <c r="U37" s="256"/>
      <c r="V37" s="256"/>
      <c r="W37" s="248"/>
      <c r="X37" s="289"/>
      <c r="Y37" s="257">
        <v>15</v>
      </c>
      <c r="Z37" s="256">
        <v>30</v>
      </c>
      <c r="AA37" s="256"/>
      <c r="AB37" s="256"/>
      <c r="AC37" s="248">
        <v>3</v>
      </c>
      <c r="AD37" s="286" t="s">
        <v>52</v>
      </c>
      <c r="AE37" s="257"/>
      <c r="AF37" s="256"/>
      <c r="AG37" s="256"/>
      <c r="AH37" s="248"/>
      <c r="AI37" s="289"/>
      <c r="AJ37" s="257"/>
      <c r="AK37" s="256"/>
      <c r="AL37" s="256"/>
      <c r="AM37" s="256"/>
      <c r="AN37" s="256"/>
      <c r="AO37" s="248"/>
      <c r="AP37" s="286"/>
      <c r="AQ37" s="257"/>
      <c r="AR37" s="256"/>
      <c r="AS37" s="256"/>
      <c r="AT37" s="256"/>
      <c r="AU37" s="258"/>
      <c r="AV37" s="289"/>
      <c r="AW37" s="257">
        <f t="shared" si="13"/>
        <v>3</v>
      </c>
      <c r="AX37" s="251">
        <v>2</v>
      </c>
    </row>
    <row r="38" spans="1:50" x14ac:dyDescent="0.25">
      <c r="A38" s="252">
        <v>26</v>
      </c>
      <c r="B38" s="253" t="s">
        <v>41</v>
      </c>
      <c r="C38" s="255">
        <f t="shared" si="11"/>
        <v>75</v>
      </c>
      <c r="D38" s="252">
        <f t="shared" si="12"/>
        <v>30</v>
      </c>
      <c r="E38" s="256">
        <f t="shared" si="12"/>
        <v>45</v>
      </c>
      <c r="F38" s="256"/>
      <c r="G38" s="256"/>
      <c r="H38" s="256"/>
      <c r="I38" s="256"/>
      <c r="J38" s="251"/>
      <c r="K38" s="257"/>
      <c r="L38" s="256"/>
      <c r="M38" s="256"/>
      <c r="N38" s="256"/>
      <c r="O38" s="256"/>
      <c r="P38" s="248"/>
      <c r="Q38" s="286"/>
      <c r="R38" s="257">
        <v>15</v>
      </c>
      <c r="S38" s="256">
        <v>30</v>
      </c>
      <c r="T38" s="256"/>
      <c r="U38" s="256"/>
      <c r="V38" s="256"/>
      <c r="W38" s="248">
        <v>3</v>
      </c>
      <c r="X38" s="289" t="s">
        <v>82</v>
      </c>
      <c r="Y38" s="257">
        <v>15</v>
      </c>
      <c r="Z38" s="256">
        <v>15</v>
      </c>
      <c r="AA38" s="256"/>
      <c r="AB38" s="256"/>
      <c r="AC38" s="248">
        <v>2</v>
      </c>
      <c r="AD38" s="286" t="s">
        <v>52</v>
      </c>
      <c r="AE38" s="257"/>
      <c r="AF38" s="256"/>
      <c r="AG38" s="256"/>
      <c r="AH38" s="248"/>
      <c r="AI38" s="289"/>
      <c r="AJ38" s="257"/>
      <c r="AK38" s="256"/>
      <c r="AL38" s="256"/>
      <c r="AM38" s="256"/>
      <c r="AN38" s="256"/>
      <c r="AO38" s="248"/>
      <c r="AP38" s="286"/>
      <c r="AQ38" s="257"/>
      <c r="AR38" s="256"/>
      <c r="AS38" s="256"/>
      <c r="AT38" s="256"/>
      <c r="AU38" s="258"/>
      <c r="AV38" s="289"/>
      <c r="AW38" s="257">
        <f t="shared" si="13"/>
        <v>5</v>
      </c>
      <c r="AX38" s="251">
        <v>2</v>
      </c>
    </row>
    <row r="39" spans="1:50" ht="31.5" x14ac:dyDescent="0.25">
      <c r="A39" s="252">
        <v>27</v>
      </c>
      <c r="B39" s="253" t="s">
        <v>95</v>
      </c>
      <c r="C39" s="255">
        <f t="shared" si="11"/>
        <v>30</v>
      </c>
      <c r="D39" s="252">
        <f t="shared" si="12"/>
        <v>15</v>
      </c>
      <c r="E39" s="256"/>
      <c r="F39" s="256">
        <f t="shared" ref="F39:F47" si="14">M39+T39+AA39+AL39+AS39</f>
        <v>15</v>
      </c>
      <c r="G39" s="256"/>
      <c r="H39" s="256"/>
      <c r="I39" s="256"/>
      <c r="J39" s="251"/>
      <c r="K39" s="257"/>
      <c r="L39" s="256"/>
      <c r="M39" s="256"/>
      <c r="N39" s="256"/>
      <c r="O39" s="256"/>
      <c r="P39" s="248"/>
      <c r="Q39" s="286"/>
      <c r="R39" s="257">
        <v>15</v>
      </c>
      <c r="S39" s="256"/>
      <c r="T39" s="256">
        <v>15</v>
      </c>
      <c r="U39" s="256"/>
      <c r="V39" s="256"/>
      <c r="W39" s="248">
        <v>2</v>
      </c>
      <c r="X39" s="289" t="s">
        <v>82</v>
      </c>
      <c r="Y39" s="257"/>
      <c r="Z39" s="256"/>
      <c r="AA39" s="256"/>
      <c r="AB39" s="256"/>
      <c r="AC39" s="248"/>
      <c r="AD39" s="286"/>
      <c r="AE39" s="257"/>
      <c r="AF39" s="256"/>
      <c r="AG39" s="256"/>
      <c r="AH39" s="248"/>
      <c r="AI39" s="289"/>
      <c r="AJ39" s="257"/>
      <c r="AK39" s="256"/>
      <c r="AL39" s="256"/>
      <c r="AM39" s="256"/>
      <c r="AN39" s="256"/>
      <c r="AO39" s="248"/>
      <c r="AP39" s="286"/>
      <c r="AQ39" s="257"/>
      <c r="AR39" s="256"/>
      <c r="AS39" s="256"/>
      <c r="AT39" s="256"/>
      <c r="AU39" s="258"/>
      <c r="AV39" s="289"/>
      <c r="AW39" s="257">
        <f t="shared" si="13"/>
        <v>2</v>
      </c>
      <c r="AX39" s="251">
        <v>1</v>
      </c>
    </row>
    <row r="40" spans="1:50" x14ac:dyDescent="0.25">
      <c r="A40" s="252">
        <v>28</v>
      </c>
      <c r="B40" s="253" t="s">
        <v>98</v>
      </c>
      <c r="C40" s="255">
        <v>15</v>
      </c>
      <c r="D40" s="252"/>
      <c r="E40" s="256">
        <v>15</v>
      </c>
      <c r="F40" s="256"/>
      <c r="G40" s="256"/>
      <c r="H40" s="256"/>
      <c r="I40" s="256"/>
      <c r="J40" s="251"/>
      <c r="K40" s="257"/>
      <c r="L40" s="256"/>
      <c r="M40" s="256"/>
      <c r="N40" s="256"/>
      <c r="O40" s="256"/>
      <c r="P40" s="248"/>
      <c r="Q40" s="286"/>
      <c r="R40" s="257"/>
      <c r="S40" s="256"/>
      <c r="T40" s="256"/>
      <c r="U40" s="256"/>
      <c r="V40" s="256"/>
      <c r="W40" s="248"/>
      <c r="X40" s="289"/>
      <c r="Y40" s="257"/>
      <c r="Z40" s="256">
        <v>15</v>
      </c>
      <c r="AA40" s="256"/>
      <c r="AB40" s="256"/>
      <c r="AC40" s="248">
        <v>2</v>
      </c>
      <c r="AD40" s="286" t="s">
        <v>82</v>
      </c>
      <c r="AE40" s="257"/>
      <c r="AF40" s="256"/>
      <c r="AG40" s="256"/>
      <c r="AH40" s="248"/>
      <c r="AI40" s="289"/>
      <c r="AJ40" s="257"/>
      <c r="AK40" s="256"/>
      <c r="AL40" s="256"/>
      <c r="AM40" s="256"/>
      <c r="AN40" s="256"/>
      <c r="AO40" s="248"/>
      <c r="AP40" s="286"/>
      <c r="AQ40" s="257"/>
      <c r="AR40" s="256"/>
      <c r="AS40" s="256"/>
      <c r="AT40" s="256"/>
      <c r="AU40" s="258"/>
      <c r="AV40" s="289"/>
      <c r="AW40" s="257">
        <v>2</v>
      </c>
      <c r="AX40" s="251">
        <v>1</v>
      </c>
    </row>
    <row r="41" spans="1:50" ht="31.5" x14ac:dyDescent="0.25">
      <c r="A41" s="252">
        <v>29</v>
      </c>
      <c r="B41" s="253" t="s">
        <v>99</v>
      </c>
      <c r="C41" s="255">
        <v>15</v>
      </c>
      <c r="D41" s="252"/>
      <c r="E41" s="256">
        <v>15</v>
      </c>
      <c r="F41" s="256"/>
      <c r="G41" s="256"/>
      <c r="H41" s="256"/>
      <c r="I41" s="256"/>
      <c r="J41" s="251"/>
      <c r="K41" s="257"/>
      <c r="L41" s="256"/>
      <c r="M41" s="256"/>
      <c r="N41" s="256"/>
      <c r="O41" s="256"/>
      <c r="P41" s="248"/>
      <c r="Q41" s="286"/>
      <c r="R41" s="257"/>
      <c r="S41" s="256"/>
      <c r="T41" s="256"/>
      <c r="U41" s="256"/>
      <c r="V41" s="256"/>
      <c r="W41" s="248"/>
      <c r="X41" s="289"/>
      <c r="Y41" s="257"/>
      <c r="Z41" s="256">
        <v>15</v>
      </c>
      <c r="AA41" s="256"/>
      <c r="AB41" s="256"/>
      <c r="AC41" s="248">
        <v>2</v>
      </c>
      <c r="AD41" s="286" t="s">
        <v>82</v>
      </c>
      <c r="AE41" s="257"/>
      <c r="AF41" s="256"/>
      <c r="AG41" s="256"/>
      <c r="AH41" s="248"/>
      <c r="AI41" s="289"/>
      <c r="AJ41" s="257"/>
      <c r="AK41" s="256"/>
      <c r="AL41" s="256"/>
      <c r="AM41" s="256"/>
      <c r="AN41" s="256"/>
      <c r="AO41" s="248"/>
      <c r="AP41" s="286"/>
      <c r="AQ41" s="257"/>
      <c r="AR41" s="256"/>
      <c r="AS41" s="256"/>
      <c r="AT41" s="256"/>
      <c r="AU41" s="258"/>
      <c r="AV41" s="289"/>
      <c r="AW41" s="257">
        <v>2</v>
      </c>
      <c r="AX41" s="251">
        <v>1</v>
      </c>
    </row>
    <row r="42" spans="1:50" x14ac:dyDescent="0.25">
      <c r="A42" s="252">
        <v>30</v>
      </c>
      <c r="B42" s="253" t="s">
        <v>42</v>
      </c>
      <c r="C42" s="255">
        <f t="shared" si="11"/>
        <v>30</v>
      </c>
      <c r="D42" s="252">
        <f t="shared" si="12"/>
        <v>15</v>
      </c>
      <c r="E42" s="256">
        <f t="shared" si="12"/>
        <v>15</v>
      </c>
      <c r="F42" s="256"/>
      <c r="G42" s="256"/>
      <c r="H42" s="256"/>
      <c r="I42" s="256"/>
      <c r="J42" s="251"/>
      <c r="K42" s="257"/>
      <c r="L42" s="256"/>
      <c r="M42" s="256"/>
      <c r="N42" s="256"/>
      <c r="O42" s="256"/>
      <c r="P42" s="248"/>
      <c r="Q42" s="286"/>
      <c r="R42" s="257"/>
      <c r="S42" s="256"/>
      <c r="T42" s="256"/>
      <c r="U42" s="256"/>
      <c r="V42" s="256"/>
      <c r="W42" s="248"/>
      <c r="X42" s="289"/>
      <c r="Y42" s="257"/>
      <c r="Z42" s="256"/>
      <c r="AA42" s="256"/>
      <c r="AB42" s="256"/>
      <c r="AC42" s="248"/>
      <c r="AD42" s="286"/>
      <c r="AE42" s="257"/>
      <c r="AF42" s="256"/>
      <c r="AG42" s="256"/>
      <c r="AH42" s="248"/>
      <c r="AI42" s="289"/>
      <c r="AJ42" s="257">
        <v>15</v>
      </c>
      <c r="AK42" s="256">
        <v>15</v>
      </c>
      <c r="AL42" s="256"/>
      <c r="AM42" s="256"/>
      <c r="AN42" s="256"/>
      <c r="AO42" s="248">
        <v>2</v>
      </c>
      <c r="AP42" s="286" t="s">
        <v>82</v>
      </c>
      <c r="AQ42" s="257"/>
      <c r="AR42" s="256"/>
      <c r="AS42" s="256"/>
      <c r="AT42" s="256"/>
      <c r="AU42" s="258"/>
      <c r="AV42" s="289"/>
      <c r="AW42" s="257">
        <f t="shared" si="13"/>
        <v>2</v>
      </c>
      <c r="AX42" s="251">
        <v>1</v>
      </c>
    </row>
    <row r="43" spans="1:50" x14ac:dyDescent="0.25">
      <c r="A43" s="252">
        <v>31</v>
      </c>
      <c r="B43" s="253" t="s">
        <v>43</v>
      </c>
      <c r="C43" s="255">
        <f t="shared" si="11"/>
        <v>30</v>
      </c>
      <c r="D43" s="252">
        <f t="shared" si="12"/>
        <v>15</v>
      </c>
      <c r="E43" s="256">
        <f t="shared" si="12"/>
        <v>15</v>
      </c>
      <c r="F43" s="256"/>
      <c r="G43" s="256"/>
      <c r="H43" s="256"/>
      <c r="I43" s="256"/>
      <c r="J43" s="251"/>
      <c r="K43" s="257"/>
      <c r="L43" s="256"/>
      <c r="M43" s="256"/>
      <c r="N43" s="256"/>
      <c r="O43" s="256"/>
      <c r="P43" s="248"/>
      <c r="Q43" s="286"/>
      <c r="R43" s="257"/>
      <c r="S43" s="256"/>
      <c r="T43" s="256"/>
      <c r="U43" s="256"/>
      <c r="V43" s="256"/>
      <c r="W43" s="248"/>
      <c r="X43" s="289"/>
      <c r="Y43" s="257"/>
      <c r="Z43" s="256"/>
      <c r="AA43" s="256"/>
      <c r="AB43" s="256"/>
      <c r="AC43" s="248"/>
      <c r="AD43" s="286"/>
      <c r="AE43" s="257">
        <v>15</v>
      </c>
      <c r="AF43" s="256">
        <v>15</v>
      </c>
      <c r="AG43" s="256"/>
      <c r="AH43" s="248">
        <v>3</v>
      </c>
      <c r="AI43" s="289" t="s">
        <v>82</v>
      </c>
      <c r="AJ43" s="257"/>
      <c r="AK43" s="256"/>
      <c r="AL43" s="256"/>
      <c r="AM43" s="256"/>
      <c r="AN43" s="256"/>
      <c r="AO43" s="248"/>
      <c r="AP43" s="286"/>
      <c r="AQ43" s="257"/>
      <c r="AR43" s="256"/>
      <c r="AS43" s="256"/>
      <c r="AT43" s="256"/>
      <c r="AU43" s="258"/>
      <c r="AV43" s="289"/>
      <c r="AW43" s="257">
        <f t="shared" si="13"/>
        <v>3</v>
      </c>
      <c r="AX43" s="251">
        <v>1</v>
      </c>
    </row>
    <row r="44" spans="1:50" x14ac:dyDescent="0.25">
      <c r="A44" s="252">
        <v>32</v>
      </c>
      <c r="B44" s="253" t="s">
        <v>97</v>
      </c>
      <c r="C44" s="255">
        <f t="shared" si="11"/>
        <v>75</v>
      </c>
      <c r="D44" s="252">
        <f t="shared" si="12"/>
        <v>15</v>
      </c>
      <c r="E44" s="256">
        <f t="shared" si="12"/>
        <v>30</v>
      </c>
      <c r="F44" s="256">
        <f t="shared" si="14"/>
        <v>30</v>
      </c>
      <c r="G44" s="256"/>
      <c r="H44" s="256"/>
      <c r="I44" s="256"/>
      <c r="J44" s="251"/>
      <c r="K44" s="257"/>
      <c r="L44" s="256"/>
      <c r="M44" s="256"/>
      <c r="N44" s="256"/>
      <c r="O44" s="256"/>
      <c r="P44" s="248"/>
      <c r="Q44" s="286"/>
      <c r="R44" s="257"/>
      <c r="S44" s="256"/>
      <c r="T44" s="256"/>
      <c r="U44" s="256"/>
      <c r="V44" s="256"/>
      <c r="W44" s="248"/>
      <c r="X44" s="289"/>
      <c r="Y44" s="257"/>
      <c r="Z44" s="256"/>
      <c r="AA44" s="256"/>
      <c r="AB44" s="256"/>
      <c r="AC44" s="248"/>
      <c r="AD44" s="286"/>
      <c r="AE44" s="257">
        <v>15</v>
      </c>
      <c r="AF44" s="256">
        <v>30</v>
      </c>
      <c r="AG44" s="256"/>
      <c r="AH44" s="248">
        <v>4</v>
      </c>
      <c r="AI44" s="289" t="s">
        <v>82</v>
      </c>
      <c r="AJ44" s="257"/>
      <c r="AK44" s="256"/>
      <c r="AL44" s="256">
        <v>30</v>
      </c>
      <c r="AM44" s="256"/>
      <c r="AN44" s="256"/>
      <c r="AO44" s="248">
        <v>2</v>
      </c>
      <c r="AP44" s="286" t="s">
        <v>52</v>
      </c>
      <c r="AQ44" s="257"/>
      <c r="AR44" s="256"/>
      <c r="AS44" s="256"/>
      <c r="AT44" s="256"/>
      <c r="AU44" s="258"/>
      <c r="AV44" s="289"/>
      <c r="AW44" s="257">
        <f t="shared" si="13"/>
        <v>6</v>
      </c>
      <c r="AX44" s="251">
        <v>4</v>
      </c>
    </row>
    <row r="45" spans="1:50" x14ac:dyDescent="0.25">
      <c r="A45" s="252">
        <v>33</v>
      </c>
      <c r="B45" s="253" t="s">
        <v>100</v>
      </c>
      <c r="C45" s="255">
        <v>30</v>
      </c>
      <c r="D45" s="252">
        <v>15</v>
      </c>
      <c r="E45" s="256">
        <v>15</v>
      </c>
      <c r="F45" s="256"/>
      <c r="G45" s="256"/>
      <c r="H45" s="256"/>
      <c r="I45" s="256"/>
      <c r="J45" s="251"/>
      <c r="K45" s="257"/>
      <c r="L45" s="256"/>
      <c r="M45" s="256"/>
      <c r="N45" s="256"/>
      <c r="O45" s="256"/>
      <c r="P45" s="248"/>
      <c r="Q45" s="286"/>
      <c r="R45" s="257"/>
      <c r="S45" s="256"/>
      <c r="T45" s="256"/>
      <c r="U45" s="256"/>
      <c r="V45" s="256"/>
      <c r="W45" s="248"/>
      <c r="X45" s="289"/>
      <c r="Y45" s="257"/>
      <c r="Z45" s="256"/>
      <c r="AA45" s="256"/>
      <c r="AB45" s="256"/>
      <c r="AC45" s="248"/>
      <c r="AD45" s="286"/>
      <c r="AE45" s="257"/>
      <c r="AF45" s="256"/>
      <c r="AG45" s="256"/>
      <c r="AH45" s="248"/>
      <c r="AI45" s="289"/>
      <c r="AJ45" s="257"/>
      <c r="AK45" s="256"/>
      <c r="AL45" s="256"/>
      <c r="AM45" s="256"/>
      <c r="AN45" s="256"/>
      <c r="AO45" s="248"/>
      <c r="AP45" s="286"/>
      <c r="AQ45" s="257">
        <v>15</v>
      </c>
      <c r="AR45" s="256">
        <v>15</v>
      </c>
      <c r="AS45" s="256"/>
      <c r="AT45" s="256"/>
      <c r="AU45" s="258">
        <v>3</v>
      </c>
      <c r="AV45" s="289" t="s">
        <v>82</v>
      </c>
      <c r="AW45" s="257">
        <v>3</v>
      </c>
      <c r="AX45" s="251">
        <v>2</v>
      </c>
    </row>
    <row r="46" spans="1:50" x14ac:dyDescent="0.25">
      <c r="A46" s="252">
        <v>34</v>
      </c>
      <c r="B46" s="253" t="s">
        <v>101</v>
      </c>
      <c r="C46" s="255">
        <v>15</v>
      </c>
      <c r="D46" s="252"/>
      <c r="E46" s="256">
        <v>15</v>
      </c>
      <c r="F46" s="256"/>
      <c r="G46" s="256"/>
      <c r="H46" s="256"/>
      <c r="I46" s="256"/>
      <c r="J46" s="251"/>
      <c r="K46" s="257"/>
      <c r="L46" s="256"/>
      <c r="M46" s="256"/>
      <c r="N46" s="256"/>
      <c r="O46" s="256"/>
      <c r="P46" s="248"/>
      <c r="Q46" s="286"/>
      <c r="R46" s="257"/>
      <c r="S46" s="256"/>
      <c r="T46" s="256"/>
      <c r="U46" s="256"/>
      <c r="V46" s="256"/>
      <c r="W46" s="248"/>
      <c r="X46" s="289"/>
      <c r="Y46" s="257"/>
      <c r="Z46" s="256">
        <v>15</v>
      </c>
      <c r="AA46" s="256"/>
      <c r="AB46" s="256"/>
      <c r="AC46" s="248">
        <v>1</v>
      </c>
      <c r="AD46" s="286" t="s">
        <v>82</v>
      </c>
      <c r="AE46" s="257"/>
      <c r="AF46" s="256"/>
      <c r="AG46" s="256"/>
      <c r="AH46" s="248"/>
      <c r="AI46" s="289"/>
      <c r="AJ46" s="257"/>
      <c r="AK46" s="256"/>
      <c r="AL46" s="256"/>
      <c r="AM46" s="256"/>
      <c r="AN46" s="256"/>
      <c r="AO46" s="248"/>
      <c r="AP46" s="286"/>
      <c r="AQ46" s="257"/>
      <c r="AR46" s="256"/>
      <c r="AS46" s="256"/>
      <c r="AT46" s="256"/>
      <c r="AU46" s="258"/>
      <c r="AV46" s="289"/>
      <c r="AW46" s="257">
        <v>1</v>
      </c>
      <c r="AX46" s="251">
        <v>1</v>
      </c>
    </row>
    <row r="47" spans="1:50" ht="31.5" x14ac:dyDescent="0.25">
      <c r="A47" s="252">
        <v>35</v>
      </c>
      <c r="B47" s="253" t="s">
        <v>44</v>
      </c>
      <c r="C47" s="255">
        <f t="shared" si="11"/>
        <v>60</v>
      </c>
      <c r="D47" s="252"/>
      <c r="E47" s="256"/>
      <c r="F47" s="256">
        <f t="shared" si="14"/>
        <v>60</v>
      </c>
      <c r="G47" s="256"/>
      <c r="H47" s="256"/>
      <c r="I47" s="256"/>
      <c r="J47" s="251"/>
      <c r="K47" s="257"/>
      <c r="L47" s="256"/>
      <c r="M47" s="256"/>
      <c r="N47" s="256"/>
      <c r="O47" s="256"/>
      <c r="P47" s="248"/>
      <c r="Q47" s="286"/>
      <c r="R47" s="257"/>
      <c r="S47" s="256"/>
      <c r="T47" s="256"/>
      <c r="U47" s="256"/>
      <c r="V47" s="256"/>
      <c r="W47" s="248"/>
      <c r="X47" s="289"/>
      <c r="Y47" s="257"/>
      <c r="Z47" s="256"/>
      <c r="AA47" s="256"/>
      <c r="AB47" s="256"/>
      <c r="AC47" s="248"/>
      <c r="AD47" s="286"/>
      <c r="AE47" s="257"/>
      <c r="AF47" s="256"/>
      <c r="AG47" s="256"/>
      <c r="AH47" s="248"/>
      <c r="AI47" s="289"/>
      <c r="AJ47" s="257"/>
      <c r="AK47" s="256"/>
      <c r="AL47" s="256">
        <v>30</v>
      </c>
      <c r="AM47" s="256"/>
      <c r="AN47" s="256"/>
      <c r="AO47" s="248">
        <v>2</v>
      </c>
      <c r="AP47" s="286" t="s">
        <v>82</v>
      </c>
      <c r="AQ47" s="257"/>
      <c r="AR47" s="256"/>
      <c r="AS47" s="256">
        <v>30</v>
      </c>
      <c r="AT47" s="256"/>
      <c r="AU47" s="258">
        <v>2</v>
      </c>
      <c r="AV47" s="289" t="s">
        <v>82</v>
      </c>
      <c r="AW47" s="257">
        <f t="shared" si="13"/>
        <v>4</v>
      </c>
      <c r="AX47" s="251">
        <v>3</v>
      </c>
    </row>
    <row r="48" spans="1:50" ht="16.5" thickBot="1" x14ac:dyDescent="0.3">
      <c r="A48" s="252">
        <v>36</v>
      </c>
      <c r="B48" s="254" t="s">
        <v>45</v>
      </c>
      <c r="C48" s="255">
        <f t="shared" si="11"/>
        <v>45</v>
      </c>
      <c r="D48" s="252">
        <f t="shared" si="12"/>
        <v>15</v>
      </c>
      <c r="E48" s="256">
        <f t="shared" si="12"/>
        <v>30</v>
      </c>
      <c r="F48" s="256"/>
      <c r="G48" s="256"/>
      <c r="H48" s="256"/>
      <c r="I48" s="256"/>
      <c r="J48" s="251"/>
      <c r="K48" s="259"/>
      <c r="L48" s="260"/>
      <c r="M48" s="260"/>
      <c r="N48" s="260"/>
      <c r="O48" s="260"/>
      <c r="P48" s="261"/>
      <c r="Q48" s="287"/>
      <c r="R48" s="259"/>
      <c r="S48" s="260"/>
      <c r="T48" s="260"/>
      <c r="U48" s="260"/>
      <c r="V48" s="260"/>
      <c r="W48" s="261"/>
      <c r="X48" s="290"/>
      <c r="Y48" s="259"/>
      <c r="Z48" s="260"/>
      <c r="AA48" s="260"/>
      <c r="AB48" s="260"/>
      <c r="AC48" s="261"/>
      <c r="AD48" s="287"/>
      <c r="AE48" s="259">
        <v>15</v>
      </c>
      <c r="AF48" s="260">
        <v>30</v>
      </c>
      <c r="AG48" s="260"/>
      <c r="AH48" s="261">
        <v>4</v>
      </c>
      <c r="AI48" s="290" t="s">
        <v>52</v>
      </c>
      <c r="AJ48" s="259"/>
      <c r="AK48" s="260"/>
      <c r="AL48" s="260"/>
      <c r="AM48" s="260"/>
      <c r="AN48" s="260"/>
      <c r="AO48" s="261"/>
      <c r="AP48" s="287"/>
      <c r="AQ48" s="259"/>
      <c r="AR48" s="260"/>
      <c r="AS48" s="260"/>
      <c r="AT48" s="260"/>
      <c r="AU48" s="263"/>
      <c r="AV48" s="290"/>
      <c r="AW48" s="259">
        <f t="shared" si="13"/>
        <v>4</v>
      </c>
      <c r="AX48" s="262">
        <v>2</v>
      </c>
    </row>
    <row r="49" spans="1:50" ht="16.5" thickBot="1" x14ac:dyDescent="0.3">
      <c r="A49" s="441" t="s">
        <v>64</v>
      </c>
      <c r="B49" s="442"/>
      <c r="C49" s="264">
        <f>SUM(C27:C48)</f>
        <v>840</v>
      </c>
      <c r="D49" s="265">
        <f t="shared" ref="D49:AX49" si="15">SUM(D27:D48)</f>
        <v>315</v>
      </c>
      <c r="E49" s="266">
        <f t="shared" si="15"/>
        <v>420</v>
      </c>
      <c r="F49" s="266">
        <f t="shared" si="15"/>
        <v>105</v>
      </c>
      <c r="G49" s="266">
        <f t="shared" si="15"/>
        <v>0</v>
      </c>
      <c r="H49" s="266">
        <f t="shared" si="15"/>
        <v>0</v>
      </c>
      <c r="I49" s="266">
        <f t="shared" si="15"/>
        <v>0</v>
      </c>
      <c r="J49" s="267">
        <f t="shared" si="15"/>
        <v>0</v>
      </c>
      <c r="K49" s="265">
        <f t="shared" si="15"/>
        <v>105</v>
      </c>
      <c r="L49" s="266">
        <f t="shared" si="15"/>
        <v>90</v>
      </c>
      <c r="M49" s="266">
        <f t="shared" si="15"/>
        <v>0</v>
      </c>
      <c r="N49" s="266">
        <f t="shared" si="15"/>
        <v>0</v>
      </c>
      <c r="O49" s="266">
        <f t="shared" si="15"/>
        <v>0</v>
      </c>
      <c r="P49" s="268">
        <f t="shared" si="15"/>
        <v>14</v>
      </c>
      <c r="Q49" s="288"/>
      <c r="R49" s="265">
        <f t="shared" si="15"/>
        <v>60</v>
      </c>
      <c r="S49" s="266">
        <f t="shared" si="15"/>
        <v>60</v>
      </c>
      <c r="T49" s="266">
        <f t="shared" si="15"/>
        <v>15</v>
      </c>
      <c r="U49" s="266">
        <f t="shared" si="15"/>
        <v>0</v>
      </c>
      <c r="V49" s="266">
        <f t="shared" si="15"/>
        <v>0</v>
      </c>
      <c r="W49" s="268">
        <f t="shared" si="15"/>
        <v>9</v>
      </c>
      <c r="X49" s="291"/>
      <c r="Y49" s="265">
        <f t="shared" si="15"/>
        <v>45</v>
      </c>
      <c r="Z49" s="266">
        <f t="shared" si="15"/>
        <v>105</v>
      </c>
      <c r="AA49" s="266">
        <f t="shared" si="15"/>
        <v>0</v>
      </c>
      <c r="AB49" s="266">
        <f t="shared" si="15"/>
        <v>0</v>
      </c>
      <c r="AC49" s="268">
        <f t="shared" si="15"/>
        <v>12</v>
      </c>
      <c r="AD49" s="288"/>
      <c r="AE49" s="265">
        <f t="shared" si="15"/>
        <v>60</v>
      </c>
      <c r="AF49" s="266">
        <f t="shared" si="15"/>
        <v>90</v>
      </c>
      <c r="AG49" s="266">
        <f t="shared" si="15"/>
        <v>0</v>
      </c>
      <c r="AH49" s="268">
        <f t="shared" si="15"/>
        <v>14</v>
      </c>
      <c r="AI49" s="291"/>
      <c r="AJ49" s="265">
        <f t="shared" si="15"/>
        <v>30</v>
      </c>
      <c r="AK49" s="266">
        <f t="shared" si="15"/>
        <v>30</v>
      </c>
      <c r="AL49" s="266">
        <f t="shared" si="15"/>
        <v>60</v>
      </c>
      <c r="AM49" s="266">
        <f t="shared" si="15"/>
        <v>0</v>
      </c>
      <c r="AN49" s="266">
        <f t="shared" si="15"/>
        <v>0</v>
      </c>
      <c r="AO49" s="268">
        <f t="shared" si="15"/>
        <v>8</v>
      </c>
      <c r="AP49" s="288"/>
      <c r="AQ49" s="265">
        <f t="shared" si="15"/>
        <v>15</v>
      </c>
      <c r="AR49" s="266">
        <f t="shared" si="15"/>
        <v>45</v>
      </c>
      <c r="AS49" s="266">
        <f t="shared" si="15"/>
        <v>30</v>
      </c>
      <c r="AT49" s="266">
        <f t="shared" si="15"/>
        <v>0</v>
      </c>
      <c r="AU49" s="269">
        <f t="shared" si="15"/>
        <v>8</v>
      </c>
      <c r="AV49" s="291"/>
      <c r="AW49" s="265">
        <f t="shared" si="15"/>
        <v>65</v>
      </c>
      <c r="AX49" s="267">
        <f t="shared" si="15"/>
        <v>34</v>
      </c>
    </row>
    <row r="50" spans="1:50" ht="16.5" thickBot="1" x14ac:dyDescent="0.3">
      <c r="A50" s="425" t="s">
        <v>81</v>
      </c>
      <c r="B50" s="426"/>
      <c r="C50" s="270">
        <f>C17+C25+C49</f>
        <v>1360</v>
      </c>
      <c r="D50" s="271">
        <f t="shared" ref="D50:P50" si="16">D17+D25+D49</f>
        <v>475</v>
      </c>
      <c r="E50" s="272">
        <f t="shared" si="16"/>
        <v>420</v>
      </c>
      <c r="F50" s="272">
        <f t="shared" si="16"/>
        <v>225</v>
      </c>
      <c r="G50" s="272">
        <f t="shared" si="16"/>
        <v>60</v>
      </c>
      <c r="H50" s="272">
        <f t="shared" si="16"/>
        <v>120</v>
      </c>
      <c r="I50" s="272">
        <f t="shared" si="16"/>
        <v>60</v>
      </c>
      <c r="J50" s="273">
        <f t="shared" si="16"/>
        <v>0</v>
      </c>
      <c r="K50" s="274">
        <f t="shared" si="16"/>
        <v>160</v>
      </c>
      <c r="L50" s="272">
        <f t="shared" si="16"/>
        <v>90</v>
      </c>
      <c r="M50" s="272">
        <f t="shared" si="16"/>
        <v>75</v>
      </c>
      <c r="N50" s="272">
        <f t="shared" si="16"/>
        <v>30</v>
      </c>
      <c r="O50" s="272">
        <f t="shared" si="16"/>
        <v>30</v>
      </c>
      <c r="P50" s="272">
        <f t="shared" si="16"/>
        <v>25</v>
      </c>
      <c r="Q50" s="292"/>
      <c r="R50" s="274">
        <f t="shared" ref="R50:W50" si="17">R17+R25+R49</f>
        <v>75</v>
      </c>
      <c r="S50" s="272">
        <f t="shared" si="17"/>
        <v>60</v>
      </c>
      <c r="T50" s="272">
        <f t="shared" si="17"/>
        <v>60</v>
      </c>
      <c r="U50" s="272">
        <f t="shared" si="17"/>
        <v>30</v>
      </c>
      <c r="V50" s="272">
        <f t="shared" si="17"/>
        <v>30</v>
      </c>
      <c r="W50" s="272">
        <f t="shared" si="17"/>
        <v>16</v>
      </c>
      <c r="X50" s="295"/>
      <c r="Y50" s="274">
        <f t="shared" ref="Y50:AC50" si="18">Y17+Y25+Y49</f>
        <v>75</v>
      </c>
      <c r="Z50" s="272">
        <f t="shared" si="18"/>
        <v>105</v>
      </c>
      <c r="AA50" s="272">
        <f t="shared" si="18"/>
        <v>0</v>
      </c>
      <c r="AB50" s="272">
        <f t="shared" si="18"/>
        <v>30</v>
      </c>
      <c r="AC50" s="272">
        <f t="shared" si="18"/>
        <v>16</v>
      </c>
      <c r="AD50" s="292"/>
      <c r="AE50" s="274">
        <f t="shared" ref="AE50:AH50" si="19">AE17+AE25+AE49</f>
        <v>60</v>
      </c>
      <c r="AF50" s="272">
        <f t="shared" si="19"/>
        <v>90</v>
      </c>
      <c r="AG50" s="272">
        <f t="shared" si="19"/>
        <v>30</v>
      </c>
      <c r="AH50" s="272">
        <f t="shared" si="19"/>
        <v>16</v>
      </c>
      <c r="AI50" s="291"/>
      <c r="AJ50" s="274">
        <f t="shared" ref="AJ50:AO50" si="20">AJ17+AJ25+AJ49</f>
        <v>60</v>
      </c>
      <c r="AK50" s="272">
        <f t="shared" si="20"/>
        <v>30</v>
      </c>
      <c r="AL50" s="272">
        <f t="shared" si="20"/>
        <v>60</v>
      </c>
      <c r="AM50" s="272">
        <f t="shared" si="20"/>
        <v>30</v>
      </c>
      <c r="AN50" s="272">
        <f t="shared" si="20"/>
        <v>0</v>
      </c>
      <c r="AO50" s="272">
        <f t="shared" si="20"/>
        <v>12</v>
      </c>
      <c r="AP50" s="292"/>
      <c r="AQ50" s="274">
        <f t="shared" ref="AQ50:AU50" si="21">AQ17+AQ25+AQ49</f>
        <v>45</v>
      </c>
      <c r="AR50" s="272">
        <f t="shared" si="21"/>
        <v>45</v>
      </c>
      <c r="AS50" s="272">
        <f t="shared" si="21"/>
        <v>30</v>
      </c>
      <c r="AT50" s="272">
        <f t="shared" si="21"/>
        <v>30</v>
      </c>
      <c r="AU50" s="272">
        <f t="shared" si="21"/>
        <v>15</v>
      </c>
      <c r="AV50" s="295"/>
      <c r="AW50" s="274">
        <f t="shared" ref="AW50:AX50" si="22">AW17+AW25+AW49</f>
        <v>100</v>
      </c>
      <c r="AX50" s="273">
        <f t="shared" si="22"/>
        <v>45</v>
      </c>
    </row>
    <row r="51" spans="1:50" ht="16.5" thickBot="1" x14ac:dyDescent="0.3">
      <c r="A51" s="275">
        <v>37</v>
      </c>
      <c r="B51" s="276" t="s">
        <v>54</v>
      </c>
      <c r="C51" s="255">
        <f t="shared" ref="C51" si="23">SUM(D51:J51)</f>
        <v>30</v>
      </c>
      <c r="D51" s="277"/>
      <c r="E51" s="278"/>
      <c r="F51" s="278"/>
      <c r="G51" s="278"/>
      <c r="H51" s="278"/>
      <c r="I51" s="278"/>
      <c r="J51" s="251">
        <f t="shared" ref="J51" si="24">AN51</f>
        <v>30</v>
      </c>
      <c r="K51" s="277"/>
      <c r="L51" s="278"/>
      <c r="M51" s="278"/>
      <c r="N51" s="278"/>
      <c r="O51" s="278"/>
      <c r="P51" s="278"/>
      <c r="Q51" s="293"/>
      <c r="R51" s="277"/>
      <c r="S51" s="278"/>
      <c r="T51" s="278"/>
      <c r="U51" s="278"/>
      <c r="V51" s="278"/>
      <c r="W51" s="278"/>
      <c r="X51" s="296"/>
      <c r="Y51" s="277"/>
      <c r="Z51" s="278"/>
      <c r="AA51" s="278"/>
      <c r="AB51" s="278"/>
      <c r="AC51" s="278"/>
      <c r="AD51" s="293"/>
      <c r="AE51" s="277"/>
      <c r="AF51" s="278"/>
      <c r="AG51" s="278"/>
      <c r="AH51" s="278"/>
      <c r="AI51" s="291"/>
      <c r="AJ51" s="277"/>
      <c r="AK51" s="278"/>
      <c r="AL51" s="278"/>
      <c r="AM51" s="278"/>
      <c r="AN51" s="278">
        <v>30</v>
      </c>
      <c r="AO51" s="278">
        <v>2</v>
      </c>
      <c r="AP51" s="293" t="s">
        <v>82</v>
      </c>
      <c r="AQ51" s="277"/>
      <c r="AR51" s="278"/>
      <c r="AS51" s="278"/>
      <c r="AT51" s="278"/>
      <c r="AU51" s="280"/>
      <c r="AV51" s="296"/>
      <c r="AW51" s="277">
        <f>P51+W51+AC51+AH51+AO51+AU51</f>
        <v>2</v>
      </c>
      <c r="AX51" s="279">
        <v>2</v>
      </c>
    </row>
    <row r="52" spans="1:50" ht="19.5" thickBot="1" x14ac:dyDescent="0.3">
      <c r="A52" s="427" t="s">
        <v>67</v>
      </c>
      <c r="B52" s="428"/>
      <c r="C52" s="281">
        <f>C50+C51</f>
        <v>1390</v>
      </c>
      <c r="D52" s="282">
        <f t="shared" ref="D52:AX52" si="25">D50+D51</f>
        <v>475</v>
      </c>
      <c r="E52" s="283">
        <f t="shared" si="25"/>
        <v>420</v>
      </c>
      <c r="F52" s="283">
        <f t="shared" si="25"/>
        <v>225</v>
      </c>
      <c r="G52" s="283">
        <f t="shared" si="25"/>
        <v>60</v>
      </c>
      <c r="H52" s="283">
        <f t="shared" si="25"/>
        <v>120</v>
      </c>
      <c r="I52" s="283">
        <f t="shared" si="25"/>
        <v>60</v>
      </c>
      <c r="J52" s="284">
        <f t="shared" si="25"/>
        <v>30</v>
      </c>
      <c r="K52" s="285">
        <f t="shared" si="25"/>
        <v>160</v>
      </c>
      <c r="L52" s="283">
        <f t="shared" si="25"/>
        <v>90</v>
      </c>
      <c r="M52" s="283">
        <f t="shared" si="25"/>
        <v>75</v>
      </c>
      <c r="N52" s="283">
        <f t="shared" si="25"/>
        <v>30</v>
      </c>
      <c r="O52" s="283">
        <f t="shared" si="25"/>
        <v>30</v>
      </c>
      <c r="P52" s="283">
        <f t="shared" si="25"/>
        <v>25</v>
      </c>
      <c r="Q52" s="294"/>
      <c r="R52" s="285">
        <f t="shared" si="25"/>
        <v>75</v>
      </c>
      <c r="S52" s="283">
        <f t="shared" si="25"/>
        <v>60</v>
      </c>
      <c r="T52" s="283">
        <f t="shared" si="25"/>
        <v>60</v>
      </c>
      <c r="U52" s="283">
        <f t="shared" si="25"/>
        <v>30</v>
      </c>
      <c r="V52" s="283">
        <f t="shared" si="25"/>
        <v>30</v>
      </c>
      <c r="W52" s="283">
        <f t="shared" si="25"/>
        <v>16</v>
      </c>
      <c r="X52" s="297"/>
      <c r="Y52" s="282">
        <f t="shared" si="25"/>
        <v>75</v>
      </c>
      <c r="Z52" s="283">
        <f t="shared" si="25"/>
        <v>105</v>
      </c>
      <c r="AA52" s="283">
        <f t="shared" si="25"/>
        <v>0</v>
      </c>
      <c r="AB52" s="283">
        <f t="shared" si="25"/>
        <v>30</v>
      </c>
      <c r="AC52" s="283">
        <f t="shared" si="25"/>
        <v>16</v>
      </c>
      <c r="AD52" s="294"/>
      <c r="AE52" s="285">
        <f t="shared" si="25"/>
        <v>60</v>
      </c>
      <c r="AF52" s="283">
        <f t="shared" si="25"/>
        <v>90</v>
      </c>
      <c r="AG52" s="283">
        <f t="shared" si="25"/>
        <v>30</v>
      </c>
      <c r="AH52" s="283">
        <f t="shared" si="25"/>
        <v>16</v>
      </c>
      <c r="AI52" s="291"/>
      <c r="AJ52" s="285">
        <f t="shared" si="25"/>
        <v>60</v>
      </c>
      <c r="AK52" s="283">
        <f t="shared" si="25"/>
        <v>30</v>
      </c>
      <c r="AL52" s="283">
        <f t="shared" si="25"/>
        <v>60</v>
      </c>
      <c r="AM52" s="283">
        <f t="shared" si="25"/>
        <v>30</v>
      </c>
      <c r="AN52" s="283">
        <f t="shared" si="25"/>
        <v>30</v>
      </c>
      <c r="AO52" s="283">
        <f t="shared" si="25"/>
        <v>14</v>
      </c>
      <c r="AP52" s="294"/>
      <c r="AQ52" s="285">
        <f t="shared" si="25"/>
        <v>45</v>
      </c>
      <c r="AR52" s="283">
        <f t="shared" si="25"/>
        <v>45</v>
      </c>
      <c r="AS52" s="283">
        <f t="shared" si="25"/>
        <v>30</v>
      </c>
      <c r="AT52" s="283">
        <f t="shared" si="25"/>
        <v>30</v>
      </c>
      <c r="AU52" s="283">
        <f t="shared" si="25"/>
        <v>15</v>
      </c>
      <c r="AV52" s="298"/>
      <c r="AW52" s="285">
        <f t="shared" si="25"/>
        <v>102</v>
      </c>
      <c r="AX52" s="284">
        <f t="shared" si="25"/>
        <v>47</v>
      </c>
    </row>
    <row r="53" spans="1:50" x14ac:dyDescent="0.25">
      <c r="A53" s="22"/>
      <c r="B53" s="208" t="s">
        <v>57</v>
      </c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64"/>
      <c r="R53" s="208"/>
      <c r="S53" s="208"/>
      <c r="T53" s="208"/>
      <c r="U53" s="208"/>
      <c r="V53" s="208"/>
      <c r="W53" s="208"/>
      <c r="X53" s="64"/>
      <c r="Y53" s="208"/>
      <c r="Z53" s="208"/>
      <c r="AA53" s="208"/>
      <c r="AB53" s="208"/>
      <c r="AC53" s="208"/>
      <c r="AD53" s="64"/>
      <c r="AE53" s="208"/>
      <c r="AF53" s="208"/>
      <c r="AG53" s="208"/>
      <c r="AH53" s="208"/>
      <c r="AI53" s="64"/>
      <c r="AJ53" s="208"/>
      <c r="AK53" s="208"/>
      <c r="AL53" s="208"/>
      <c r="AM53" s="208"/>
      <c r="AN53" s="208"/>
      <c r="AO53" s="208"/>
      <c r="AP53" s="64"/>
      <c r="AQ53" s="208"/>
      <c r="AR53" s="208"/>
      <c r="AS53" s="208"/>
      <c r="AT53" s="208"/>
      <c r="AU53" s="208"/>
      <c r="AV53" s="64"/>
      <c r="AW53" s="208"/>
      <c r="AX53" s="208"/>
    </row>
    <row r="54" spans="1:50" x14ac:dyDescent="0.25">
      <c r="A54" s="22"/>
      <c r="B54" s="424" t="s">
        <v>118</v>
      </c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64"/>
      <c r="R54" s="208"/>
      <c r="S54" s="208"/>
      <c r="T54" s="208"/>
      <c r="U54" s="208"/>
      <c r="V54" s="208"/>
      <c r="W54" s="208"/>
      <c r="X54" s="64"/>
      <c r="Y54" s="208"/>
      <c r="Z54" s="208"/>
      <c r="AA54" s="208"/>
      <c r="AB54" s="208"/>
      <c r="AC54" s="208"/>
      <c r="AD54" s="64"/>
      <c r="AE54" s="208"/>
      <c r="AF54" s="208"/>
      <c r="AG54" s="208"/>
      <c r="AH54" s="208"/>
      <c r="AI54" s="64"/>
      <c r="AJ54" s="208"/>
      <c r="AK54" s="208"/>
      <c r="AL54" s="208"/>
      <c r="AM54" s="208"/>
      <c r="AN54" s="208"/>
      <c r="AO54" s="208"/>
      <c r="AP54" s="64"/>
      <c r="AQ54" s="208"/>
      <c r="AR54" s="208"/>
      <c r="AS54" s="208"/>
      <c r="AT54" s="208"/>
      <c r="AU54" s="208"/>
      <c r="AV54" s="64"/>
      <c r="AW54" s="208"/>
      <c r="AX54" s="208"/>
    </row>
    <row r="55" spans="1:50" x14ac:dyDescent="0.25">
      <c r="A55" s="24"/>
      <c r="B55" s="429" t="s">
        <v>74</v>
      </c>
      <c r="C55" s="429"/>
      <c r="D55" s="429"/>
      <c r="E55" s="429"/>
      <c r="F55" s="429"/>
      <c r="G55" s="429"/>
      <c r="H55" s="429"/>
      <c r="I55" s="429"/>
      <c r="J55" s="429"/>
      <c r="K55" s="429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29"/>
      <c r="AA55" s="429"/>
      <c r="AB55" s="429"/>
      <c r="AC55" s="429"/>
      <c r="AD55" s="429"/>
      <c r="AE55" s="429"/>
      <c r="AF55" s="429"/>
      <c r="AG55" s="429"/>
      <c r="AH55" s="429"/>
      <c r="AI55" s="429"/>
      <c r="AJ55" s="429"/>
      <c r="AK55" s="429"/>
      <c r="AL55" s="429"/>
      <c r="AM55" s="429"/>
      <c r="AN55" s="429"/>
      <c r="AO55" s="429"/>
      <c r="AP55" s="429"/>
      <c r="AQ55" s="429"/>
      <c r="AR55" s="429"/>
      <c r="AS55" s="429"/>
      <c r="AT55" s="429"/>
      <c r="AU55" s="429"/>
      <c r="AV55" s="65"/>
      <c r="AW55" s="209"/>
      <c r="AX55" s="209"/>
    </row>
    <row r="56" spans="1:50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421"/>
      <c r="Y56" s="16"/>
      <c r="Z56" s="16"/>
      <c r="AA56" s="16"/>
      <c r="AB56" s="16"/>
      <c r="AC56" s="16"/>
      <c r="AD56" s="16"/>
      <c r="AE56" s="16"/>
      <c r="AF56" s="16"/>
      <c r="AG56" s="1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</row>
    <row r="57" spans="1:50" x14ac:dyDescent="0.25">
      <c r="A57" s="5"/>
      <c r="B57" s="422" t="s">
        <v>124</v>
      </c>
      <c r="C57" s="422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3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16"/>
      <c r="AA57" s="16"/>
      <c r="AB57" s="16"/>
      <c r="AC57" s="16"/>
      <c r="AD57" s="16"/>
      <c r="AE57" s="16"/>
      <c r="AF57" s="16"/>
      <c r="AG57" s="16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  <row r="58" spans="1:50" x14ac:dyDescent="0.25">
      <c r="A58" s="5"/>
      <c r="B58" s="422"/>
      <c r="C58" s="422"/>
      <c r="D58" s="423"/>
      <c r="E58" s="423"/>
      <c r="F58" s="423"/>
      <c r="G58" s="423"/>
      <c r="H58" s="423"/>
      <c r="I58" s="423"/>
      <c r="J58" s="423"/>
      <c r="K58" s="423"/>
      <c r="L58" s="423"/>
      <c r="M58" s="423"/>
      <c r="N58" s="423"/>
      <c r="O58" s="423"/>
      <c r="P58" s="423"/>
      <c r="Q58" s="423"/>
      <c r="R58" s="423"/>
      <c r="S58" s="423"/>
      <c r="T58" s="423"/>
      <c r="U58" s="423"/>
      <c r="V58" s="423"/>
      <c r="W58" s="423"/>
      <c r="X58" s="423"/>
      <c r="Y58" s="423"/>
      <c r="Z58" s="16"/>
      <c r="AA58" s="16"/>
      <c r="AB58" s="16"/>
      <c r="AC58" s="16"/>
      <c r="AD58" s="16"/>
      <c r="AE58" s="16"/>
      <c r="AF58" s="16"/>
      <c r="AG58" s="16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</row>
    <row r="59" spans="1:50" x14ac:dyDescent="0.25">
      <c r="A59" s="5"/>
      <c r="B59" s="422"/>
      <c r="C59" s="422"/>
      <c r="D59" s="423"/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3"/>
      <c r="X59" s="423"/>
      <c r="Y59" s="423"/>
      <c r="Z59" s="16"/>
      <c r="AA59" s="16"/>
      <c r="AB59" s="16"/>
      <c r="AC59" s="16"/>
      <c r="AD59" s="16"/>
      <c r="AE59" s="16"/>
      <c r="AF59" s="16"/>
      <c r="AG59" s="16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</row>
    <row r="60" spans="1:50" x14ac:dyDescent="0.25">
      <c r="A60" s="5"/>
      <c r="B60" s="422"/>
      <c r="C60" s="422"/>
      <c r="D60" s="423"/>
      <c r="E60" s="423"/>
      <c r="F60" s="423"/>
      <c r="G60" s="423"/>
      <c r="H60" s="423"/>
      <c r="I60" s="423"/>
      <c r="J60" s="423"/>
      <c r="K60" s="423"/>
      <c r="L60" s="423"/>
      <c r="M60" s="423"/>
      <c r="N60" s="423"/>
      <c r="O60" s="423"/>
      <c r="P60" s="423"/>
      <c r="Q60" s="423"/>
      <c r="R60" s="423"/>
      <c r="S60" s="423"/>
      <c r="T60" s="423"/>
      <c r="U60" s="423"/>
      <c r="V60" s="423"/>
      <c r="W60" s="423"/>
      <c r="X60" s="423"/>
      <c r="Y60" s="423"/>
      <c r="Z60" s="16"/>
      <c r="AA60" s="16"/>
      <c r="AB60" s="16"/>
      <c r="AC60" s="16"/>
      <c r="AD60" s="16"/>
      <c r="AE60" s="16"/>
      <c r="AF60" s="16"/>
      <c r="AG60" s="16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x14ac:dyDescent="0.25">
      <c r="A61" s="5"/>
      <c r="B61" s="422" t="s">
        <v>125</v>
      </c>
      <c r="C61" s="422"/>
      <c r="D61" s="423"/>
      <c r="E61" s="423"/>
      <c r="F61" s="423"/>
      <c r="G61" s="423"/>
      <c r="H61" s="423"/>
      <c r="I61" s="423"/>
      <c r="J61" s="423"/>
      <c r="K61" s="423"/>
      <c r="L61" s="423"/>
      <c r="M61" s="423"/>
      <c r="N61" s="423"/>
      <c r="O61" s="423"/>
      <c r="P61" s="423"/>
      <c r="Q61" s="423"/>
      <c r="R61" s="423"/>
      <c r="S61" s="423"/>
      <c r="T61" s="423"/>
      <c r="U61" s="423"/>
      <c r="V61" s="423" t="s">
        <v>119</v>
      </c>
      <c r="W61" s="423"/>
      <c r="X61" s="423"/>
      <c r="Y61" s="423"/>
      <c r="Z61" s="16"/>
      <c r="AA61" s="16"/>
      <c r="AB61" s="16"/>
      <c r="AC61" s="16"/>
      <c r="AD61" s="16"/>
      <c r="AE61" s="16"/>
      <c r="AF61" s="16"/>
      <c r="AG61" s="16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</row>
    <row r="62" spans="1:50" x14ac:dyDescent="0.25">
      <c r="A62" s="5"/>
      <c r="B62" s="422" t="s">
        <v>120</v>
      </c>
      <c r="C62" s="422"/>
      <c r="D62" s="423"/>
      <c r="E62" s="423"/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3"/>
      <c r="Q62" s="423"/>
      <c r="R62" s="423"/>
      <c r="S62" s="423"/>
      <c r="T62" s="423"/>
      <c r="U62" s="423" t="s">
        <v>121</v>
      </c>
      <c r="V62" s="423"/>
      <c r="W62" s="423"/>
      <c r="X62" s="423"/>
      <c r="Y62" s="423"/>
      <c r="Z62" s="16"/>
      <c r="AA62" s="16"/>
      <c r="AB62" s="16"/>
      <c r="AC62" s="16"/>
      <c r="AD62" s="16"/>
      <c r="AE62" s="16"/>
      <c r="AF62" s="16"/>
      <c r="AG62" s="16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</row>
    <row r="63" spans="1:50" x14ac:dyDescent="0.25">
      <c r="A63" s="5"/>
      <c r="B63" s="422"/>
      <c r="C63" s="422"/>
      <c r="D63" s="423"/>
      <c r="E63" s="423"/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 t="s">
        <v>122</v>
      </c>
      <c r="V63" s="423"/>
      <c r="W63" s="423"/>
      <c r="X63" s="423"/>
      <c r="Y63" s="423"/>
      <c r="Z63" s="16"/>
      <c r="AA63" s="16"/>
      <c r="AB63" s="16"/>
      <c r="AC63" s="16"/>
      <c r="AD63" s="16"/>
      <c r="AE63" s="16"/>
      <c r="AF63" s="16"/>
      <c r="AG63" s="16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</row>
    <row r="64" spans="1:50" x14ac:dyDescent="0.25">
      <c r="A64" s="5"/>
      <c r="B64" s="422"/>
      <c r="C64" s="422"/>
      <c r="D64" s="423"/>
      <c r="E64" s="423"/>
      <c r="F64" s="423"/>
      <c r="G64" s="423"/>
      <c r="H64" s="423"/>
      <c r="I64" s="423"/>
      <c r="J64" s="423"/>
      <c r="K64" s="423"/>
      <c r="L64" s="423"/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3"/>
      <c r="X64" s="423"/>
      <c r="Y64" s="423"/>
      <c r="Z64" s="16"/>
      <c r="AA64" s="16"/>
      <c r="AB64" s="16"/>
      <c r="AC64" s="16"/>
      <c r="AD64" s="16"/>
      <c r="AE64" s="16"/>
      <c r="AF64" s="16"/>
      <c r="AG64" s="16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</row>
    <row r="65" spans="1:50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5"/>
      <c r="R65" s="23"/>
      <c r="S65" s="23"/>
      <c r="T65" s="23"/>
      <c r="U65" s="23"/>
      <c r="V65" s="23"/>
      <c r="W65" s="25"/>
      <c r="Y65" s="23"/>
      <c r="Z65" s="23"/>
      <c r="AA65" s="23"/>
      <c r="AB65" s="23"/>
      <c r="AC65" s="25"/>
      <c r="AE65" s="23"/>
      <c r="AF65" s="23"/>
      <c r="AG65" s="23"/>
      <c r="AH65" s="25"/>
      <c r="AJ65" s="23"/>
      <c r="AK65" s="23"/>
      <c r="AL65" s="23"/>
      <c r="AM65" s="23"/>
      <c r="AN65" s="23"/>
      <c r="AO65" s="25"/>
      <c r="AQ65" s="23"/>
      <c r="AR65" s="23"/>
      <c r="AS65" s="23"/>
      <c r="AT65" s="23"/>
      <c r="AU65" s="25"/>
      <c r="AW65" s="25"/>
      <c r="AX65" s="25"/>
    </row>
    <row r="66" spans="1:50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5"/>
      <c r="R66" s="23"/>
      <c r="S66" s="23"/>
      <c r="T66" s="23"/>
      <c r="U66" s="23"/>
      <c r="V66" s="23"/>
      <c r="W66" s="25"/>
      <c r="Y66" s="23"/>
      <c r="Z66" s="23"/>
      <c r="AA66" s="23"/>
      <c r="AB66" s="23"/>
      <c r="AC66" s="25"/>
      <c r="AE66" s="23"/>
      <c r="AF66" s="23"/>
      <c r="AG66" s="23"/>
      <c r="AH66" s="25"/>
      <c r="AJ66" s="23"/>
      <c r="AK66" s="23"/>
      <c r="AL66" s="23"/>
      <c r="AM66" s="23"/>
      <c r="AN66" s="23"/>
      <c r="AO66" s="25"/>
      <c r="AQ66" s="23"/>
      <c r="AR66" s="23"/>
      <c r="AS66" s="23"/>
      <c r="AT66" s="23"/>
      <c r="AU66" s="25"/>
      <c r="AW66" s="25"/>
      <c r="AX66" s="25"/>
    </row>
    <row r="67" spans="1:50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5"/>
      <c r="R67" s="23"/>
      <c r="S67" s="23"/>
      <c r="T67" s="23"/>
      <c r="U67" s="23"/>
      <c r="V67" s="23"/>
      <c r="W67" s="25"/>
      <c r="Y67" s="23"/>
      <c r="Z67" s="23"/>
      <c r="AA67" s="23"/>
      <c r="AB67" s="23"/>
      <c r="AC67" s="25"/>
      <c r="AE67" s="23"/>
      <c r="AF67" s="23"/>
      <c r="AG67" s="23"/>
      <c r="AH67" s="25"/>
      <c r="AJ67" s="23"/>
      <c r="AK67" s="23"/>
      <c r="AL67" s="23"/>
      <c r="AM67" s="23"/>
      <c r="AN67" s="23"/>
      <c r="AO67" s="25"/>
      <c r="AQ67" s="23"/>
      <c r="AR67" s="23"/>
      <c r="AS67" s="23"/>
      <c r="AT67" s="23"/>
      <c r="AU67" s="25"/>
      <c r="AW67" s="25"/>
      <c r="AX67" s="25"/>
    </row>
    <row r="68" spans="1:50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5"/>
      <c r="R68" s="23"/>
      <c r="S68" s="23"/>
      <c r="T68" s="23"/>
      <c r="U68" s="23"/>
      <c r="V68" s="23"/>
      <c r="W68" s="25"/>
      <c r="Y68" s="23"/>
      <c r="Z68" s="23"/>
      <c r="AA68" s="23"/>
      <c r="AB68" s="23"/>
      <c r="AC68" s="25"/>
      <c r="AE68" s="23"/>
      <c r="AF68" s="23"/>
      <c r="AG68" s="23"/>
      <c r="AH68" s="25"/>
      <c r="AJ68" s="23"/>
      <c r="AK68" s="23"/>
      <c r="AL68" s="23"/>
      <c r="AM68" s="23"/>
      <c r="AN68" s="23"/>
      <c r="AO68" s="25"/>
      <c r="AQ68" s="23"/>
      <c r="AR68" s="23"/>
      <c r="AS68" s="23"/>
      <c r="AT68" s="23"/>
      <c r="AU68" s="25"/>
      <c r="AW68" s="25"/>
      <c r="AX68" s="25"/>
    </row>
    <row r="69" spans="1:50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5"/>
      <c r="R69" s="23"/>
      <c r="S69" s="23"/>
      <c r="T69" s="23"/>
      <c r="U69" s="23"/>
      <c r="V69" s="23"/>
      <c r="W69" s="25"/>
      <c r="Y69" s="23"/>
      <c r="Z69" s="23"/>
      <c r="AA69" s="23"/>
      <c r="AB69" s="23"/>
      <c r="AC69" s="25"/>
      <c r="AE69" s="23"/>
      <c r="AF69" s="23"/>
      <c r="AG69" s="23"/>
      <c r="AH69" s="25"/>
      <c r="AJ69" s="23"/>
      <c r="AK69" s="23"/>
      <c r="AL69" s="23"/>
      <c r="AM69" s="23"/>
      <c r="AN69" s="23"/>
      <c r="AO69" s="25"/>
      <c r="AQ69" s="23"/>
      <c r="AR69" s="23"/>
      <c r="AS69" s="23"/>
      <c r="AT69" s="23"/>
      <c r="AU69" s="25"/>
      <c r="AW69" s="25"/>
      <c r="AX69" s="25"/>
    </row>
    <row r="70" spans="1:50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5"/>
      <c r="R70" s="23"/>
      <c r="S70" s="23"/>
      <c r="T70" s="23"/>
      <c r="U70" s="23"/>
      <c r="V70" s="23"/>
      <c r="W70" s="25"/>
      <c r="Y70" s="23"/>
      <c r="Z70" s="23"/>
      <c r="AA70" s="23"/>
      <c r="AB70" s="23"/>
      <c r="AC70" s="25"/>
      <c r="AE70" s="23"/>
      <c r="AF70" s="23"/>
      <c r="AG70" s="23"/>
      <c r="AH70" s="25"/>
      <c r="AJ70" s="23"/>
      <c r="AK70" s="23"/>
      <c r="AL70" s="23"/>
      <c r="AM70" s="23"/>
      <c r="AN70" s="23"/>
      <c r="AO70" s="25"/>
      <c r="AQ70" s="23"/>
      <c r="AR70" s="23"/>
      <c r="AS70" s="23"/>
      <c r="AT70" s="23"/>
      <c r="AU70" s="25"/>
      <c r="AW70" s="25"/>
      <c r="AX70" s="25"/>
    </row>
    <row r="71" spans="1:50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5"/>
      <c r="R71" s="23"/>
      <c r="S71" s="23"/>
      <c r="T71" s="23"/>
      <c r="U71" s="23"/>
      <c r="V71" s="23"/>
      <c r="W71" s="25"/>
      <c r="Y71" s="23"/>
      <c r="Z71" s="23"/>
      <c r="AA71" s="23"/>
      <c r="AB71" s="23"/>
      <c r="AC71" s="25"/>
      <c r="AE71" s="23"/>
      <c r="AF71" s="23"/>
      <c r="AG71" s="23"/>
      <c r="AH71" s="25"/>
      <c r="AJ71" s="23"/>
      <c r="AK71" s="23"/>
      <c r="AL71" s="23"/>
      <c r="AM71" s="23"/>
      <c r="AN71" s="23"/>
      <c r="AO71" s="25"/>
      <c r="AQ71" s="23"/>
      <c r="AR71" s="23"/>
      <c r="AS71" s="23"/>
      <c r="AT71" s="23"/>
      <c r="AU71" s="25"/>
      <c r="AW71" s="25"/>
      <c r="AX71" s="25"/>
    </row>
    <row r="72" spans="1:50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5"/>
      <c r="R72" s="23"/>
      <c r="S72" s="23"/>
      <c r="T72" s="23"/>
      <c r="U72" s="23"/>
      <c r="V72" s="23"/>
      <c r="W72" s="25"/>
      <c r="Y72" s="23"/>
      <c r="Z72" s="23"/>
      <c r="AA72" s="23"/>
      <c r="AB72" s="23"/>
      <c r="AC72" s="25"/>
      <c r="AE72" s="23"/>
      <c r="AF72" s="23"/>
      <c r="AG72" s="23"/>
      <c r="AH72" s="25"/>
      <c r="AJ72" s="23"/>
      <c r="AK72" s="23"/>
      <c r="AL72" s="23"/>
      <c r="AM72" s="23"/>
      <c r="AN72" s="23"/>
      <c r="AO72" s="25"/>
      <c r="AQ72" s="23"/>
      <c r="AR72" s="23"/>
      <c r="AS72" s="23"/>
      <c r="AT72" s="23"/>
      <c r="AU72" s="25"/>
      <c r="AW72" s="25"/>
      <c r="AX72" s="25"/>
    </row>
  </sheetData>
  <mergeCells count="25">
    <mergeCell ref="A1:AL1"/>
    <mergeCell ref="A2:AJ2"/>
    <mergeCell ref="A5:A7"/>
    <mergeCell ref="B5:B7"/>
    <mergeCell ref="C5:J6"/>
    <mergeCell ref="K5:X5"/>
    <mergeCell ref="Y5:AI5"/>
    <mergeCell ref="AJ5:AV5"/>
    <mergeCell ref="AW5:AW7"/>
    <mergeCell ref="AX5:AX7"/>
    <mergeCell ref="K6:Q6"/>
    <mergeCell ref="R6:X6"/>
    <mergeCell ref="Y6:AD6"/>
    <mergeCell ref="AE6:AI6"/>
    <mergeCell ref="AJ6:AP6"/>
    <mergeCell ref="AQ6:AV6"/>
    <mergeCell ref="A50:B50"/>
    <mergeCell ref="A52:B52"/>
    <mergeCell ref="B55:AU55"/>
    <mergeCell ref="A8:AX8"/>
    <mergeCell ref="A17:B17"/>
    <mergeCell ref="A18:AX18"/>
    <mergeCell ref="A25:B25"/>
    <mergeCell ref="A26:AX26"/>
    <mergeCell ref="A49:B49"/>
  </mergeCells>
  <pageMargins left="0.70866141732283472" right="0.70866141732283472" top="0.74803149606299213" bottom="0.74803149606299213" header="0" footer="0"/>
  <pageSetup paperSize="9" scale="38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Z854"/>
  <sheetViews>
    <sheetView showGridLines="0" topLeftCell="A23" zoomScale="70" zoomScaleNormal="70" workbookViewId="0">
      <selection activeCell="G49" sqref="G49"/>
    </sheetView>
  </sheetViews>
  <sheetFormatPr defaultRowHeight="15" x14ac:dyDescent="0.25"/>
  <cols>
    <col min="1" max="1" width="6" customWidth="1"/>
    <col min="2" max="2" width="44.7109375" customWidth="1"/>
    <col min="3" max="3" width="8" style="9" customWidth="1"/>
    <col min="4" max="8" width="5.85546875" style="9" customWidth="1"/>
    <col min="9" max="9" width="5.85546875" style="10" customWidth="1"/>
    <col min="10" max="10" width="5.85546875" style="11" customWidth="1"/>
    <col min="11" max="13" width="5.85546875" style="9" customWidth="1"/>
    <col min="14" max="14" width="5.85546875" style="10" customWidth="1"/>
    <col min="15" max="15" width="5.85546875" style="11" customWidth="1"/>
    <col min="16" max="18" width="5.85546875" style="9" customWidth="1"/>
    <col min="19" max="19" width="5.85546875" style="10" customWidth="1"/>
    <col min="20" max="20" width="5.85546875" style="11" customWidth="1"/>
    <col min="21" max="24" width="5.85546875" style="9" customWidth="1"/>
    <col min="25" max="25" width="5.85546875" style="10" customWidth="1"/>
    <col min="26" max="26" width="5.85546875" style="11" customWidth="1"/>
    <col min="27" max="29" width="5.85546875" style="9" customWidth="1"/>
    <col min="30" max="30" width="5.85546875" style="10" customWidth="1"/>
    <col min="31" max="31" width="5.85546875" style="11" customWidth="1"/>
    <col min="32" max="34" width="5.85546875" style="9" customWidth="1"/>
    <col min="35" max="35" width="5.85546875" style="10" customWidth="1"/>
    <col min="36" max="36" width="5.85546875" style="11" customWidth="1"/>
    <col min="37" max="37" width="5.85546875" style="12" customWidth="1"/>
    <col min="39" max="39" width="2.5703125" customWidth="1"/>
  </cols>
  <sheetData>
    <row r="2" spans="1:52" s="27" customFormat="1" ht="18.75" x14ac:dyDescent="0.3">
      <c r="A2" s="483" t="s">
        <v>18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3"/>
      <c r="AF2" s="483"/>
      <c r="AG2" s="483"/>
      <c r="AH2" s="483"/>
      <c r="AI2" s="483"/>
      <c r="AJ2" s="483"/>
      <c r="AK2" s="483"/>
      <c r="AL2" s="483"/>
    </row>
    <row r="3" spans="1:52" s="35" customFormat="1" ht="18.75" x14ac:dyDescent="0.3">
      <c r="A3" s="32"/>
      <c r="B3" s="417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4"/>
      <c r="AL3" s="32"/>
    </row>
    <row r="4" spans="1:52" s="27" customFormat="1" ht="25.15" customHeight="1" x14ac:dyDescent="0.3">
      <c r="A4" s="484" t="s">
        <v>73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</row>
    <row r="5" spans="1:52" s="27" customFormat="1" ht="25.15" customHeight="1" x14ac:dyDescent="0.3">
      <c r="A5" s="485" t="s">
        <v>117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485"/>
      <c r="T5" s="485"/>
      <c r="U5" s="485"/>
      <c r="V5" s="485"/>
      <c r="W5" s="485"/>
      <c r="X5" s="485"/>
      <c r="Y5" s="485"/>
      <c r="Z5" s="485"/>
      <c r="AA5" s="485"/>
      <c r="AB5" s="485"/>
      <c r="AC5" s="485"/>
      <c r="AD5" s="485"/>
      <c r="AE5" s="485"/>
      <c r="AF5" s="485"/>
      <c r="AG5" s="485"/>
      <c r="AH5" s="485"/>
      <c r="AI5" s="485"/>
      <c r="AJ5" s="485"/>
      <c r="AK5" s="485"/>
      <c r="AL5" s="485"/>
    </row>
    <row r="6" spans="1:52" s="27" customFormat="1" ht="25.15" customHeight="1" x14ac:dyDescent="0.3">
      <c r="A6" s="485" t="s">
        <v>110</v>
      </c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  <c r="Q6" s="485"/>
      <c r="R6" s="485"/>
      <c r="S6" s="485"/>
      <c r="T6" s="485"/>
      <c r="U6" s="485"/>
      <c r="V6" s="485"/>
      <c r="W6" s="485"/>
      <c r="X6" s="485"/>
      <c r="Y6" s="485"/>
      <c r="Z6" s="485"/>
      <c r="AA6" s="485"/>
      <c r="AB6" s="485"/>
      <c r="AC6" s="485"/>
      <c r="AD6" s="485"/>
      <c r="AE6" s="485"/>
      <c r="AF6" s="485"/>
      <c r="AG6" s="485"/>
      <c r="AH6" s="485"/>
      <c r="AI6" s="485"/>
      <c r="AJ6" s="299"/>
      <c r="AK6" s="36"/>
    </row>
    <row r="7" spans="1:52" ht="15.75" thickBot="1" x14ac:dyDescent="0.3">
      <c r="A7" s="14"/>
      <c r="B7" s="418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3"/>
    </row>
    <row r="8" spans="1:52" ht="35.1" customHeight="1" x14ac:dyDescent="0.25">
      <c r="A8" s="498" t="s">
        <v>16</v>
      </c>
      <c r="B8" s="501" t="s">
        <v>0</v>
      </c>
      <c r="C8" s="492" t="s">
        <v>15</v>
      </c>
      <c r="D8" s="493"/>
      <c r="E8" s="493"/>
      <c r="F8" s="493"/>
      <c r="G8" s="494"/>
      <c r="H8" s="493" t="s">
        <v>77</v>
      </c>
      <c r="I8" s="493"/>
      <c r="J8" s="493"/>
      <c r="K8" s="493"/>
      <c r="L8" s="493"/>
      <c r="M8" s="493"/>
      <c r="N8" s="493"/>
      <c r="O8" s="494"/>
      <c r="P8" s="493" t="s">
        <v>78</v>
      </c>
      <c r="Q8" s="493"/>
      <c r="R8" s="493"/>
      <c r="S8" s="493"/>
      <c r="T8" s="493"/>
      <c r="U8" s="493"/>
      <c r="V8" s="493"/>
      <c r="W8" s="493"/>
      <c r="X8" s="493"/>
      <c r="Y8" s="493"/>
      <c r="Z8" s="494"/>
      <c r="AA8" s="492" t="s">
        <v>11</v>
      </c>
      <c r="AB8" s="493"/>
      <c r="AC8" s="493"/>
      <c r="AD8" s="493"/>
      <c r="AE8" s="493"/>
      <c r="AF8" s="493"/>
      <c r="AG8" s="493"/>
      <c r="AH8" s="493"/>
      <c r="AI8" s="493"/>
      <c r="AJ8" s="494"/>
      <c r="AK8" s="486" t="s">
        <v>59</v>
      </c>
      <c r="AL8" s="489" t="s">
        <v>60</v>
      </c>
    </row>
    <row r="9" spans="1:52" ht="35.1" customHeight="1" thickBot="1" x14ac:dyDescent="0.3">
      <c r="A9" s="499"/>
      <c r="B9" s="502"/>
      <c r="C9" s="495"/>
      <c r="D9" s="496"/>
      <c r="E9" s="496"/>
      <c r="F9" s="496"/>
      <c r="G9" s="497"/>
      <c r="H9" s="504" t="s">
        <v>5</v>
      </c>
      <c r="I9" s="504"/>
      <c r="J9" s="505"/>
      <c r="K9" s="504" t="s">
        <v>7</v>
      </c>
      <c r="L9" s="504"/>
      <c r="M9" s="504"/>
      <c r="N9" s="504"/>
      <c r="O9" s="506"/>
      <c r="P9" s="504" t="s">
        <v>9</v>
      </c>
      <c r="Q9" s="504"/>
      <c r="R9" s="504"/>
      <c r="S9" s="504"/>
      <c r="T9" s="505"/>
      <c r="U9" s="504" t="s">
        <v>10</v>
      </c>
      <c r="V9" s="504"/>
      <c r="W9" s="504"/>
      <c r="X9" s="504"/>
      <c r="Y9" s="504"/>
      <c r="Z9" s="506"/>
      <c r="AA9" s="513" t="s">
        <v>12</v>
      </c>
      <c r="AB9" s="504"/>
      <c r="AC9" s="504"/>
      <c r="AD9" s="504"/>
      <c r="AE9" s="505"/>
      <c r="AF9" s="504" t="s">
        <v>13</v>
      </c>
      <c r="AG9" s="504"/>
      <c r="AH9" s="504"/>
      <c r="AI9" s="504"/>
      <c r="AJ9" s="506"/>
      <c r="AK9" s="487"/>
      <c r="AL9" s="490"/>
    </row>
    <row r="10" spans="1:52" ht="159.94999999999999" customHeight="1" thickBot="1" x14ac:dyDescent="0.3">
      <c r="A10" s="500"/>
      <c r="B10" s="503"/>
      <c r="C10" s="135" t="s">
        <v>3</v>
      </c>
      <c r="D10" s="136" t="s">
        <v>87</v>
      </c>
      <c r="E10" s="103" t="s">
        <v>84</v>
      </c>
      <c r="F10" s="137" t="str">
        <f>'sp.Asystent i doradca rodziny'!$F$9</f>
        <v>Zajęcia  warsztatowe</v>
      </c>
      <c r="G10" s="138" t="s">
        <v>58</v>
      </c>
      <c r="H10" s="140" t="s">
        <v>58</v>
      </c>
      <c r="I10" s="136" t="s">
        <v>6</v>
      </c>
      <c r="J10" s="202" t="s">
        <v>1</v>
      </c>
      <c r="K10" s="136" t="str">
        <f>$D$10</f>
        <v>Wykłady</v>
      </c>
      <c r="L10" s="103" t="s">
        <v>84</v>
      </c>
      <c r="M10" s="142" t="s">
        <v>58</v>
      </c>
      <c r="N10" s="141" t="s">
        <v>6</v>
      </c>
      <c r="O10" s="139" t="s">
        <v>1</v>
      </c>
      <c r="P10" s="103" t="s">
        <v>84</v>
      </c>
      <c r="Q10" s="137" t="str">
        <f>'sp.Asystent i doradca rodziny'!$F$9</f>
        <v>Zajęcia  warsztatowe</v>
      </c>
      <c r="R10" s="141" t="s">
        <v>58</v>
      </c>
      <c r="S10" s="136" t="s">
        <v>6</v>
      </c>
      <c r="T10" s="202" t="s">
        <v>1</v>
      </c>
      <c r="U10" s="136" t="str">
        <f>$D$10</f>
        <v>Wykłady</v>
      </c>
      <c r="V10" s="103" t="s">
        <v>84</v>
      </c>
      <c r="W10" s="137" t="str">
        <f>'sp.Asystent i doradca rodziny'!$F$9</f>
        <v>Zajęcia  warsztatowe</v>
      </c>
      <c r="X10" s="142" t="s">
        <v>58</v>
      </c>
      <c r="Y10" s="141" t="s">
        <v>6</v>
      </c>
      <c r="Z10" s="139" t="s">
        <v>1</v>
      </c>
      <c r="AA10" s="136" t="str">
        <f>$D$10</f>
        <v>Wykłady</v>
      </c>
      <c r="AB10" s="103" t="s">
        <v>84</v>
      </c>
      <c r="AC10" s="142" t="s">
        <v>58</v>
      </c>
      <c r="AD10" s="141" t="s">
        <v>6</v>
      </c>
      <c r="AE10" s="202" t="s">
        <v>1</v>
      </c>
      <c r="AF10" s="136" t="str">
        <f>$D$10</f>
        <v>Wykłady</v>
      </c>
      <c r="AG10" s="137" t="str">
        <f>'sp.Asystent i doradca rodziny'!$F$9</f>
        <v>Zajęcia  warsztatowe</v>
      </c>
      <c r="AH10" s="142" t="s">
        <v>58</v>
      </c>
      <c r="AI10" s="141" t="s">
        <v>6</v>
      </c>
      <c r="AJ10" s="139" t="s">
        <v>1</v>
      </c>
      <c r="AK10" s="488"/>
      <c r="AL10" s="491"/>
    </row>
    <row r="11" spans="1:52" ht="24.95" customHeight="1" thickBot="1" x14ac:dyDescent="0.3">
      <c r="A11" s="519" t="s">
        <v>21</v>
      </c>
      <c r="B11" s="432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520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8"/>
      <c r="AZ11" s="16"/>
    </row>
    <row r="12" spans="1:52" s="112" customFormat="1" ht="43.15" customHeight="1" x14ac:dyDescent="0.25">
      <c r="A12" s="220">
        <v>1</v>
      </c>
      <c r="B12" s="134" t="s">
        <v>112</v>
      </c>
      <c r="C12" s="210">
        <f>SUM(D12:G12)</f>
        <v>30</v>
      </c>
      <c r="D12" s="215">
        <f>K12+U12+AA12+AF12</f>
        <v>30</v>
      </c>
      <c r="E12" s="212"/>
      <c r="F12" s="212"/>
      <c r="G12" s="213"/>
      <c r="H12" s="212"/>
      <c r="I12" s="214"/>
      <c r="J12" s="203"/>
      <c r="K12" s="215">
        <v>30</v>
      </c>
      <c r="L12" s="212"/>
      <c r="M12" s="212"/>
      <c r="N12" s="214">
        <v>3</v>
      </c>
      <c r="O12" s="216" t="s">
        <v>52</v>
      </c>
      <c r="P12" s="212"/>
      <c r="Q12" s="212"/>
      <c r="R12" s="212"/>
      <c r="S12" s="214"/>
      <c r="T12" s="203"/>
      <c r="U12" s="215"/>
      <c r="V12" s="212"/>
      <c r="W12" s="212"/>
      <c r="X12" s="212"/>
      <c r="Y12" s="214"/>
      <c r="Z12" s="221"/>
      <c r="AA12" s="211"/>
      <c r="AB12" s="212"/>
      <c r="AC12" s="212"/>
      <c r="AD12" s="214"/>
      <c r="AE12" s="203"/>
      <c r="AF12" s="215"/>
      <c r="AG12" s="212"/>
      <c r="AH12" s="212"/>
      <c r="AI12" s="214"/>
      <c r="AJ12" s="131"/>
      <c r="AK12" s="222">
        <f t="shared" ref="AK12:AK25" si="0">I12+N12+S12+Y12+AD12+AI12</f>
        <v>3</v>
      </c>
      <c r="AL12" s="223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</row>
    <row r="13" spans="1:52" s="112" customFormat="1" ht="39.6" customHeight="1" x14ac:dyDescent="0.25">
      <c r="A13" s="300">
        <v>2</v>
      </c>
      <c r="B13" s="312" t="s">
        <v>102</v>
      </c>
      <c r="C13" s="301">
        <f t="shared" ref="C13:C21" si="1">SUM(D13:G13)</f>
        <v>30</v>
      </c>
      <c r="D13" s="302">
        <f t="shared" ref="D13:D19" si="2">K13+U13+AA13+AF13</f>
        <v>30</v>
      </c>
      <c r="E13" s="303"/>
      <c r="F13" s="303"/>
      <c r="G13" s="304"/>
      <c r="H13" s="305"/>
      <c r="I13" s="306"/>
      <c r="J13" s="229"/>
      <c r="K13" s="307">
        <v>30</v>
      </c>
      <c r="L13" s="305"/>
      <c r="M13" s="305"/>
      <c r="N13" s="306">
        <v>3</v>
      </c>
      <c r="O13" s="308" t="s">
        <v>52</v>
      </c>
      <c r="P13" s="305"/>
      <c r="Q13" s="305"/>
      <c r="R13" s="305"/>
      <c r="S13" s="306"/>
      <c r="T13" s="229"/>
      <c r="U13" s="307"/>
      <c r="V13" s="305"/>
      <c r="W13" s="305"/>
      <c r="X13" s="305"/>
      <c r="Y13" s="306"/>
      <c r="Z13" s="309"/>
      <c r="AA13" s="310"/>
      <c r="AB13" s="305"/>
      <c r="AC13" s="305"/>
      <c r="AD13" s="306"/>
      <c r="AE13" s="229"/>
      <c r="AF13" s="307"/>
      <c r="AG13" s="305"/>
      <c r="AH13" s="305"/>
      <c r="AI13" s="306"/>
      <c r="AJ13" s="308"/>
      <c r="AK13" s="114">
        <f t="shared" si="0"/>
        <v>3</v>
      </c>
      <c r="AL13" s="224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</row>
    <row r="14" spans="1:52" s="112" customFormat="1" ht="60.6" customHeight="1" x14ac:dyDescent="0.25">
      <c r="A14" s="311">
        <v>3</v>
      </c>
      <c r="B14" s="312" t="s">
        <v>113</v>
      </c>
      <c r="C14" s="369">
        <f t="shared" si="1"/>
        <v>30</v>
      </c>
      <c r="D14" s="370">
        <f t="shared" si="2"/>
        <v>15</v>
      </c>
      <c r="E14" s="371">
        <f t="shared" ref="E14:E20" si="3">L14+P14+V14+AB14</f>
        <v>15</v>
      </c>
      <c r="F14" s="371"/>
      <c r="G14" s="304"/>
      <c r="H14" s="305"/>
      <c r="I14" s="306"/>
      <c r="J14" s="229"/>
      <c r="K14" s="307"/>
      <c r="L14" s="305"/>
      <c r="M14" s="305"/>
      <c r="N14" s="306"/>
      <c r="O14" s="308"/>
      <c r="P14" s="305"/>
      <c r="Q14" s="305"/>
      <c r="R14" s="305"/>
      <c r="S14" s="306"/>
      <c r="T14" s="229"/>
      <c r="U14" s="307"/>
      <c r="V14" s="305"/>
      <c r="W14" s="305"/>
      <c r="X14" s="305"/>
      <c r="Y14" s="306"/>
      <c r="Z14" s="309"/>
      <c r="AA14" s="310">
        <v>15</v>
      </c>
      <c r="AB14" s="305">
        <v>15</v>
      </c>
      <c r="AC14" s="305"/>
      <c r="AD14" s="306">
        <v>3</v>
      </c>
      <c r="AE14" s="229" t="s">
        <v>52</v>
      </c>
      <c r="AF14" s="307"/>
      <c r="AG14" s="372"/>
      <c r="AH14" s="372"/>
      <c r="AI14" s="373"/>
      <c r="AJ14" s="308"/>
      <c r="AK14" s="374">
        <f t="shared" si="0"/>
        <v>3</v>
      </c>
      <c r="AL14" s="375">
        <v>1</v>
      </c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</row>
    <row r="15" spans="1:52" s="112" customFormat="1" ht="35.1" customHeight="1" x14ac:dyDescent="0.25">
      <c r="A15" s="300">
        <v>4</v>
      </c>
      <c r="B15" s="312" t="s">
        <v>103</v>
      </c>
      <c r="C15" s="369">
        <v>15</v>
      </c>
      <c r="D15" s="370"/>
      <c r="E15" s="371"/>
      <c r="F15" s="371">
        <v>15</v>
      </c>
      <c r="G15" s="304"/>
      <c r="H15" s="305"/>
      <c r="I15" s="306"/>
      <c r="J15" s="229"/>
      <c r="K15" s="307"/>
      <c r="L15" s="305"/>
      <c r="M15" s="305"/>
      <c r="N15" s="306"/>
      <c r="O15" s="308"/>
      <c r="P15" s="305"/>
      <c r="Q15" s="305"/>
      <c r="R15" s="305"/>
      <c r="S15" s="306"/>
      <c r="T15" s="229"/>
      <c r="U15" s="307"/>
      <c r="V15" s="305"/>
      <c r="W15" s="305"/>
      <c r="X15" s="305"/>
      <c r="Y15" s="306"/>
      <c r="Z15" s="309"/>
      <c r="AA15" s="310"/>
      <c r="AB15" s="305"/>
      <c r="AC15" s="305"/>
      <c r="AD15" s="306"/>
      <c r="AE15" s="229"/>
      <c r="AF15" s="307"/>
      <c r="AG15" s="372">
        <v>15</v>
      </c>
      <c r="AH15" s="372"/>
      <c r="AI15" s="373">
        <v>2</v>
      </c>
      <c r="AJ15" s="308" t="s">
        <v>82</v>
      </c>
      <c r="AK15" s="374">
        <v>2</v>
      </c>
      <c r="AL15" s="375">
        <v>1</v>
      </c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</row>
    <row r="16" spans="1:52" s="112" customFormat="1" ht="65.45" customHeight="1" x14ac:dyDescent="0.25">
      <c r="A16" s="311">
        <v>5</v>
      </c>
      <c r="B16" s="312" t="s">
        <v>104</v>
      </c>
      <c r="C16" s="301">
        <f t="shared" si="1"/>
        <v>45</v>
      </c>
      <c r="D16" s="302">
        <f t="shared" si="2"/>
        <v>15</v>
      </c>
      <c r="E16" s="303">
        <f t="shared" si="3"/>
        <v>15</v>
      </c>
      <c r="F16" s="303">
        <f t="shared" ref="F16:F21" si="4">Q16+W16+AG16</f>
        <v>15</v>
      </c>
      <c r="G16" s="304"/>
      <c r="H16" s="305"/>
      <c r="I16" s="306"/>
      <c r="J16" s="229"/>
      <c r="K16" s="307"/>
      <c r="L16" s="305"/>
      <c r="M16" s="305"/>
      <c r="N16" s="306"/>
      <c r="O16" s="308"/>
      <c r="P16" s="305"/>
      <c r="Q16" s="305"/>
      <c r="R16" s="305"/>
      <c r="S16" s="306"/>
      <c r="T16" s="229"/>
      <c r="U16" s="307"/>
      <c r="V16" s="305"/>
      <c r="W16" s="305"/>
      <c r="X16" s="305"/>
      <c r="Y16" s="306"/>
      <c r="Z16" s="309"/>
      <c r="AA16" s="310">
        <v>15</v>
      </c>
      <c r="AB16" s="305">
        <v>15</v>
      </c>
      <c r="AC16" s="305"/>
      <c r="AD16" s="373">
        <v>2</v>
      </c>
      <c r="AE16" s="229" t="s">
        <v>82</v>
      </c>
      <c r="AF16" s="307"/>
      <c r="AG16" s="305">
        <v>15</v>
      </c>
      <c r="AH16" s="305"/>
      <c r="AI16" s="306">
        <v>2</v>
      </c>
      <c r="AJ16" s="308" t="s">
        <v>82</v>
      </c>
      <c r="AK16" s="374">
        <f t="shared" si="0"/>
        <v>4</v>
      </c>
      <c r="AL16" s="375">
        <v>2</v>
      </c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</row>
    <row r="17" spans="1:52" s="112" customFormat="1" ht="20.100000000000001" customHeight="1" x14ac:dyDescent="0.25">
      <c r="A17" s="300">
        <v>6</v>
      </c>
      <c r="B17" s="312" t="s">
        <v>53</v>
      </c>
      <c r="C17" s="301">
        <f t="shared" si="1"/>
        <v>30</v>
      </c>
      <c r="D17" s="302"/>
      <c r="E17" s="303"/>
      <c r="F17" s="303">
        <f t="shared" si="4"/>
        <v>30</v>
      </c>
      <c r="G17" s="304"/>
      <c r="H17" s="305"/>
      <c r="I17" s="306"/>
      <c r="J17" s="229"/>
      <c r="K17" s="307"/>
      <c r="L17" s="305"/>
      <c r="M17" s="305"/>
      <c r="N17" s="306"/>
      <c r="O17" s="308"/>
      <c r="P17" s="305"/>
      <c r="Q17" s="305">
        <v>30</v>
      </c>
      <c r="R17" s="305"/>
      <c r="S17" s="373">
        <v>2</v>
      </c>
      <c r="T17" s="229" t="s">
        <v>82</v>
      </c>
      <c r="U17" s="307"/>
      <c r="V17" s="305"/>
      <c r="W17" s="305"/>
      <c r="X17" s="305"/>
      <c r="Y17" s="306"/>
      <c r="Z17" s="309"/>
      <c r="AA17" s="310"/>
      <c r="AB17" s="305"/>
      <c r="AC17" s="305"/>
      <c r="AD17" s="306"/>
      <c r="AE17" s="229"/>
      <c r="AF17" s="307"/>
      <c r="AG17" s="305"/>
      <c r="AH17" s="305"/>
      <c r="AI17" s="306"/>
      <c r="AJ17" s="308"/>
      <c r="AK17" s="374">
        <f t="shared" si="0"/>
        <v>2</v>
      </c>
      <c r="AL17" s="375">
        <v>2</v>
      </c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</row>
    <row r="18" spans="1:52" s="112" customFormat="1" ht="57" customHeight="1" x14ac:dyDescent="0.25">
      <c r="A18" s="311">
        <v>7</v>
      </c>
      <c r="B18" s="312" t="s">
        <v>114</v>
      </c>
      <c r="C18" s="301">
        <f t="shared" si="1"/>
        <v>45</v>
      </c>
      <c r="D18" s="302">
        <f t="shared" si="2"/>
        <v>30</v>
      </c>
      <c r="E18" s="303">
        <f t="shared" si="3"/>
        <v>15</v>
      </c>
      <c r="F18" s="303"/>
      <c r="G18" s="304"/>
      <c r="H18" s="305"/>
      <c r="I18" s="306"/>
      <c r="J18" s="229"/>
      <c r="K18" s="307"/>
      <c r="L18" s="305"/>
      <c r="M18" s="305"/>
      <c r="N18" s="306"/>
      <c r="O18" s="308"/>
      <c r="P18" s="305"/>
      <c r="Q18" s="305"/>
      <c r="R18" s="305"/>
      <c r="S18" s="306"/>
      <c r="T18" s="229"/>
      <c r="U18" s="307"/>
      <c r="V18" s="305"/>
      <c r="W18" s="305"/>
      <c r="X18" s="305"/>
      <c r="Y18" s="306"/>
      <c r="Z18" s="309"/>
      <c r="AA18" s="310">
        <v>15</v>
      </c>
      <c r="AB18" s="305">
        <v>15</v>
      </c>
      <c r="AC18" s="305"/>
      <c r="AD18" s="306">
        <v>3</v>
      </c>
      <c r="AE18" s="229" t="s">
        <v>82</v>
      </c>
      <c r="AF18" s="307">
        <v>15</v>
      </c>
      <c r="AG18" s="305"/>
      <c r="AH18" s="305"/>
      <c r="AI18" s="373">
        <v>3</v>
      </c>
      <c r="AJ18" s="308" t="s">
        <v>52</v>
      </c>
      <c r="AK18" s="374">
        <f t="shared" si="0"/>
        <v>6</v>
      </c>
      <c r="AL18" s="375">
        <v>2</v>
      </c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</row>
    <row r="19" spans="1:52" s="112" customFormat="1" ht="48.6" customHeight="1" x14ac:dyDescent="0.25">
      <c r="A19" s="300">
        <v>8</v>
      </c>
      <c r="B19" s="312" t="s">
        <v>105</v>
      </c>
      <c r="C19" s="301">
        <f t="shared" si="1"/>
        <v>45</v>
      </c>
      <c r="D19" s="302">
        <f t="shared" si="2"/>
        <v>15</v>
      </c>
      <c r="E19" s="303">
        <f t="shared" si="3"/>
        <v>15</v>
      </c>
      <c r="F19" s="303">
        <f t="shared" si="4"/>
        <v>15</v>
      </c>
      <c r="G19" s="304"/>
      <c r="H19" s="305"/>
      <c r="I19" s="306"/>
      <c r="J19" s="229"/>
      <c r="K19" s="307"/>
      <c r="L19" s="305"/>
      <c r="M19" s="305"/>
      <c r="N19" s="306"/>
      <c r="O19" s="308"/>
      <c r="P19" s="305"/>
      <c r="Q19" s="305"/>
      <c r="R19" s="305"/>
      <c r="S19" s="306"/>
      <c r="T19" s="229"/>
      <c r="U19" s="307"/>
      <c r="V19" s="305"/>
      <c r="W19" s="305"/>
      <c r="X19" s="305"/>
      <c r="Y19" s="306"/>
      <c r="Z19" s="309"/>
      <c r="AA19" s="310">
        <v>15</v>
      </c>
      <c r="AB19" s="305">
        <v>15</v>
      </c>
      <c r="AC19" s="305"/>
      <c r="AD19" s="306">
        <v>3</v>
      </c>
      <c r="AE19" s="229" t="s">
        <v>82</v>
      </c>
      <c r="AF19" s="307"/>
      <c r="AG19" s="305">
        <v>15</v>
      </c>
      <c r="AH19" s="305"/>
      <c r="AI19" s="373">
        <v>3</v>
      </c>
      <c r="AJ19" s="308" t="s">
        <v>52</v>
      </c>
      <c r="AK19" s="374">
        <f t="shared" si="0"/>
        <v>6</v>
      </c>
      <c r="AL19" s="375">
        <v>2</v>
      </c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</row>
    <row r="20" spans="1:52" s="112" customFormat="1" ht="52.9" customHeight="1" x14ac:dyDescent="0.25">
      <c r="A20" s="311">
        <v>9</v>
      </c>
      <c r="B20" s="312" t="s">
        <v>106</v>
      </c>
      <c r="C20" s="301">
        <f t="shared" si="1"/>
        <v>60</v>
      </c>
      <c r="D20" s="302"/>
      <c r="E20" s="303">
        <f t="shared" si="3"/>
        <v>60</v>
      </c>
      <c r="F20" s="303"/>
      <c r="G20" s="304"/>
      <c r="H20" s="305"/>
      <c r="I20" s="306"/>
      <c r="J20" s="229"/>
      <c r="K20" s="307"/>
      <c r="L20" s="305"/>
      <c r="M20" s="305"/>
      <c r="N20" s="306"/>
      <c r="O20" s="308"/>
      <c r="P20" s="305">
        <v>30</v>
      </c>
      <c r="Q20" s="305"/>
      <c r="R20" s="305"/>
      <c r="S20" s="373">
        <v>2</v>
      </c>
      <c r="T20" s="229" t="s">
        <v>82</v>
      </c>
      <c r="U20" s="307"/>
      <c r="V20" s="305">
        <v>30</v>
      </c>
      <c r="W20" s="305"/>
      <c r="X20" s="305"/>
      <c r="Y20" s="306">
        <v>3</v>
      </c>
      <c r="Z20" s="309" t="s">
        <v>82</v>
      </c>
      <c r="AA20" s="310"/>
      <c r="AB20" s="305"/>
      <c r="AC20" s="305"/>
      <c r="AD20" s="306"/>
      <c r="AE20" s="229"/>
      <c r="AF20" s="307"/>
      <c r="AG20" s="305"/>
      <c r="AH20" s="305"/>
      <c r="AI20" s="306"/>
      <c r="AJ20" s="308"/>
      <c r="AK20" s="374">
        <f t="shared" si="0"/>
        <v>5</v>
      </c>
      <c r="AL20" s="375">
        <v>3</v>
      </c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</row>
    <row r="21" spans="1:52" s="112" customFormat="1" ht="20.100000000000001" customHeight="1" thickBot="1" x14ac:dyDescent="0.3">
      <c r="A21" s="300">
        <v>10</v>
      </c>
      <c r="B21" s="313" t="s">
        <v>94</v>
      </c>
      <c r="C21" s="314">
        <f t="shared" si="1"/>
        <v>60</v>
      </c>
      <c r="D21" s="315"/>
      <c r="E21" s="316"/>
      <c r="F21" s="316">
        <f t="shared" si="4"/>
        <v>60</v>
      </c>
      <c r="G21" s="317"/>
      <c r="H21" s="316"/>
      <c r="I21" s="318"/>
      <c r="J21" s="319"/>
      <c r="K21" s="315"/>
      <c r="L21" s="316"/>
      <c r="M21" s="316"/>
      <c r="N21" s="318"/>
      <c r="O21" s="320"/>
      <c r="P21" s="316"/>
      <c r="Q21" s="316">
        <v>30</v>
      </c>
      <c r="R21" s="316"/>
      <c r="S21" s="318">
        <v>3</v>
      </c>
      <c r="T21" s="319" t="s">
        <v>82</v>
      </c>
      <c r="U21" s="315"/>
      <c r="V21" s="316"/>
      <c r="W21" s="316">
        <v>30</v>
      </c>
      <c r="X21" s="316"/>
      <c r="Y21" s="318">
        <v>3</v>
      </c>
      <c r="Z21" s="321" t="s">
        <v>82</v>
      </c>
      <c r="AA21" s="322"/>
      <c r="AB21" s="316"/>
      <c r="AC21" s="316"/>
      <c r="AD21" s="318"/>
      <c r="AE21" s="319"/>
      <c r="AF21" s="315"/>
      <c r="AG21" s="316"/>
      <c r="AH21" s="316"/>
      <c r="AI21" s="318"/>
      <c r="AJ21" s="320"/>
      <c r="AK21" s="133">
        <f t="shared" si="0"/>
        <v>6</v>
      </c>
      <c r="AL21" s="225">
        <v>3</v>
      </c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</row>
    <row r="22" spans="1:52" ht="24.95" customHeight="1" thickBot="1" x14ac:dyDescent="0.3">
      <c r="A22" s="516" t="s">
        <v>63</v>
      </c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7"/>
      <c r="Z22" s="517"/>
      <c r="AA22" s="517"/>
      <c r="AB22" s="517"/>
      <c r="AC22" s="517"/>
      <c r="AD22" s="517"/>
      <c r="AE22" s="517"/>
      <c r="AF22" s="517"/>
      <c r="AG22" s="517"/>
      <c r="AH22" s="517"/>
      <c r="AI22" s="517"/>
      <c r="AJ22" s="517"/>
      <c r="AK22" s="517"/>
      <c r="AL22" s="518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8"/>
      <c r="AZ22" s="16"/>
    </row>
    <row r="23" spans="1:52" s="112" customFormat="1" ht="20.100000000000001" customHeight="1" x14ac:dyDescent="0.25">
      <c r="A23" s="475">
        <v>11</v>
      </c>
      <c r="B23" s="323" t="s">
        <v>88</v>
      </c>
      <c r="C23" s="477">
        <f t="shared" ref="C23" si="5">SUM(D23:G23)</f>
        <v>45</v>
      </c>
      <c r="D23" s="479">
        <f t="shared" ref="D23" si="6">K23+U23+AA23+AF23</f>
        <v>15</v>
      </c>
      <c r="E23" s="481">
        <f t="shared" ref="E23" si="7">L23+P23+V23+AB23</f>
        <v>30</v>
      </c>
      <c r="F23" s="481"/>
      <c r="G23" s="507"/>
      <c r="H23" s="479"/>
      <c r="I23" s="509"/>
      <c r="J23" s="324"/>
      <c r="K23" s="511"/>
      <c r="L23" s="481"/>
      <c r="M23" s="481"/>
      <c r="N23" s="509"/>
      <c r="O23" s="325"/>
      <c r="P23" s="481"/>
      <c r="Q23" s="481"/>
      <c r="R23" s="481"/>
      <c r="S23" s="509"/>
      <c r="T23" s="324"/>
      <c r="U23" s="511">
        <v>15</v>
      </c>
      <c r="V23" s="481">
        <v>30</v>
      </c>
      <c r="W23" s="481"/>
      <c r="X23" s="511"/>
      <c r="Y23" s="509">
        <v>3</v>
      </c>
      <c r="Z23" s="514" t="s">
        <v>52</v>
      </c>
      <c r="AA23" s="479"/>
      <c r="AB23" s="481"/>
      <c r="AC23" s="481"/>
      <c r="AD23" s="509"/>
      <c r="AE23" s="324"/>
      <c r="AF23" s="511"/>
      <c r="AG23" s="481"/>
      <c r="AH23" s="511"/>
      <c r="AI23" s="509"/>
      <c r="AJ23" s="514"/>
      <c r="AK23" s="521">
        <f t="shared" si="0"/>
        <v>3</v>
      </c>
      <c r="AL23" s="523">
        <v>2</v>
      </c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</row>
    <row r="24" spans="1:52" s="112" customFormat="1" ht="33.6" customHeight="1" x14ac:dyDescent="0.25">
      <c r="A24" s="476"/>
      <c r="B24" s="420" t="s">
        <v>115</v>
      </c>
      <c r="C24" s="478"/>
      <c r="D24" s="480"/>
      <c r="E24" s="482"/>
      <c r="F24" s="482"/>
      <c r="G24" s="508"/>
      <c r="H24" s="480"/>
      <c r="I24" s="510"/>
      <c r="J24" s="326"/>
      <c r="K24" s="512"/>
      <c r="L24" s="482"/>
      <c r="M24" s="482"/>
      <c r="N24" s="510"/>
      <c r="O24" s="327"/>
      <c r="P24" s="482"/>
      <c r="Q24" s="482"/>
      <c r="R24" s="482"/>
      <c r="S24" s="510"/>
      <c r="T24" s="326"/>
      <c r="U24" s="512"/>
      <c r="V24" s="482"/>
      <c r="W24" s="482"/>
      <c r="X24" s="512"/>
      <c r="Y24" s="510"/>
      <c r="Z24" s="515"/>
      <c r="AA24" s="480"/>
      <c r="AB24" s="482"/>
      <c r="AC24" s="482"/>
      <c r="AD24" s="510"/>
      <c r="AE24" s="326"/>
      <c r="AF24" s="512"/>
      <c r="AG24" s="482"/>
      <c r="AH24" s="512"/>
      <c r="AI24" s="510"/>
      <c r="AJ24" s="515"/>
      <c r="AK24" s="522"/>
      <c r="AL24" s="524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</row>
    <row r="25" spans="1:52" s="112" customFormat="1" ht="20.100000000000001" customHeight="1" x14ac:dyDescent="0.25">
      <c r="A25" s="542">
        <v>12</v>
      </c>
      <c r="B25" s="328" t="s">
        <v>116</v>
      </c>
      <c r="C25" s="540">
        <f t="shared" ref="C25" si="8">SUM(D25:G25)</f>
        <v>45</v>
      </c>
      <c r="D25" s="529"/>
      <c r="E25" s="531">
        <f t="shared" ref="E25" si="9">L25+P25+V25+AB25</f>
        <v>15</v>
      </c>
      <c r="F25" s="531">
        <f t="shared" ref="F25" si="10">Q25+W25+AG25</f>
        <v>30</v>
      </c>
      <c r="G25" s="536"/>
      <c r="H25" s="529"/>
      <c r="I25" s="525"/>
      <c r="J25" s="329"/>
      <c r="K25" s="527"/>
      <c r="L25" s="531">
        <v>15</v>
      </c>
      <c r="M25" s="533"/>
      <c r="N25" s="525">
        <v>3</v>
      </c>
      <c r="O25" s="534" t="s">
        <v>82</v>
      </c>
      <c r="P25" s="531"/>
      <c r="Q25" s="531">
        <v>30</v>
      </c>
      <c r="R25" s="531"/>
      <c r="S25" s="548">
        <v>2</v>
      </c>
      <c r="T25" s="546" t="s">
        <v>82</v>
      </c>
      <c r="U25" s="527"/>
      <c r="V25" s="531"/>
      <c r="W25" s="533"/>
      <c r="X25" s="544"/>
      <c r="Y25" s="545"/>
      <c r="Z25" s="330"/>
      <c r="AA25" s="529"/>
      <c r="AB25" s="531"/>
      <c r="AC25" s="531"/>
      <c r="AD25" s="525"/>
      <c r="AE25" s="329"/>
      <c r="AF25" s="527"/>
      <c r="AG25" s="531"/>
      <c r="AH25" s="544"/>
      <c r="AI25" s="525"/>
      <c r="AJ25" s="534"/>
      <c r="AK25" s="552">
        <f t="shared" si="0"/>
        <v>5</v>
      </c>
      <c r="AL25" s="550">
        <v>3</v>
      </c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</row>
    <row r="26" spans="1:52" s="112" customFormat="1" ht="20.100000000000001" customHeight="1" thickBot="1" x14ac:dyDescent="0.3">
      <c r="A26" s="543"/>
      <c r="B26" s="331" t="s">
        <v>90</v>
      </c>
      <c r="C26" s="541"/>
      <c r="D26" s="530"/>
      <c r="E26" s="532"/>
      <c r="F26" s="532"/>
      <c r="G26" s="537"/>
      <c r="H26" s="530"/>
      <c r="I26" s="526"/>
      <c r="J26" s="332"/>
      <c r="K26" s="528"/>
      <c r="L26" s="532"/>
      <c r="M26" s="532"/>
      <c r="N26" s="526"/>
      <c r="O26" s="535"/>
      <c r="P26" s="532"/>
      <c r="Q26" s="532"/>
      <c r="R26" s="532"/>
      <c r="S26" s="549"/>
      <c r="T26" s="547"/>
      <c r="U26" s="528"/>
      <c r="V26" s="532"/>
      <c r="W26" s="532"/>
      <c r="X26" s="528"/>
      <c r="Y26" s="526"/>
      <c r="Z26" s="333"/>
      <c r="AA26" s="530"/>
      <c r="AB26" s="532"/>
      <c r="AC26" s="532"/>
      <c r="AD26" s="526"/>
      <c r="AE26" s="332"/>
      <c r="AF26" s="528"/>
      <c r="AG26" s="532"/>
      <c r="AH26" s="528"/>
      <c r="AI26" s="526"/>
      <c r="AJ26" s="535"/>
      <c r="AK26" s="553"/>
      <c r="AL26" s="551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</row>
    <row r="27" spans="1:52" s="112" customFormat="1" ht="20.100000000000001" customHeight="1" thickBot="1" x14ac:dyDescent="0.3">
      <c r="A27" s="334"/>
      <c r="B27" s="419" t="s">
        <v>61</v>
      </c>
      <c r="C27" s="335">
        <f>SUM(C12:C21,C23:C26)</f>
        <v>480</v>
      </c>
      <c r="D27" s="336">
        <f t="shared" ref="D27:AL27" si="11">SUM(D12:D21,D23:D26)</f>
        <v>150</v>
      </c>
      <c r="E27" s="337">
        <f t="shared" si="11"/>
        <v>165</v>
      </c>
      <c r="F27" s="338">
        <f t="shared" si="11"/>
        <v>165</v>
      </c>
      <c r="G27" s="339">
        <f t="shared" si="11"/>
        <v>0</v>
      </c>
      <c r="H27" s="340">
        <f t="shared" si="11"/>
        <v>0</v>
      </c>
      <c r="I27" s="338">
        <f t="shared" si="11"/>
        <v>0</v>
      </c>
      <c r="J27" s="341"/>
      <c r="K27" s="342">
        <f t="shared" si="11"/>
        <v>60</v>
      </c>
      <c r="L27" s="338">
        <f t="shared" si="11"/>
        <v>15</v>
      </c>
      <c r="M27" s="337">
        <f t="shared" si="11"/>
        <v>0</v>
      </c>
      <c r="N27" s="343">
        <f t="shared" si="11"/>
        <v>9</v>
      </c>
      <c r="O27" s="344"/>
      <c r="P27" s="336">
        <f t="shared" si="11"/>
        <v>30</v>
      </c>
      <c r="Q27" s="338">
        <f t="shared" si="11"/>
        <v>90</v>
      </c>
      <c r="R27" s="338">
        <f t="shared" si="11"/>
        <v>0</v>
      </c>
      <c r="S27" s="379">
        <f t="shared" si="11"/>
        <v>9</v>
      </c>
      <c r="T27" s="341"/>
      <c r="U27" s="342">
        <f t="shared" si="11"/>
        <v>15</v>
      </c>
      <c r="V27" s="342">
        <f t="shared" si="11"/>
        <v>60</v>
      </c>
      <c r="W27" s="342">
        <f t="shared" si="11"/>
        <v>30</v>
      </c>
      <c r="X27" s="345">
        <f t="shared" si="11"/>
        <v>0</v>
      </c>
      <c r="Y27" s="336">
        <f t="shared" si="11"/>
        <v>9</v>
      </c>
      <c r="Z27" s="344"/>
      <c r="AA27" s="346">
        <f t="shared" si="11"/>
        <v>60</v>
      </c>
      <c r="AB27" s="342">
        <f t="shared" si="11"/>
        <v>60</v>
      </c>
      <c r="AC27" s="343">
        <f t="shared" si="11"/>
        <v>0</v>
      </c>
      <c r="AD27" s="380">
        <f t="shared" si="11"/>
        <v>11</v>
      </c>
      <c r="AE27" s="341"/>
      <c r="AF27" s="342">
        <f t="shared" si="11"/>
        <v>15</v>
      </c>
      <c r="AG27" s="342">
        <f t="shared" si="11"/>
        <v>45</v>
      </c>
      <c r="AH27" s="342">
        <f t="shared" si="11"/>
        <v>0</v>
      </c>
      <c r="AI27" s="377">
        <f t="shared" si="11"/>
        <v>10</v>
      </c>
      <c r="AJ27" s="344"/>
      <c r="AK27" s="346">
        <f t="shared" si="11"/>
        <v>48</v>
      </c>
      <c r="AL27" s="376">
        <f t="shared" si="11"/>
        <v>21</v>
      </c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</row>
    <row r="28" spans="1:52" s="112" customFormat="1" ht="20.100000000000001" customHeight="1" thickBot="1" x14ac:dyDescent="0.3">
      <c r="A28" s="347">
        <v>13</v>
      </c>
      <c r="B28" s="348" t="s">
        <v>62</v>
      </c>
      <c r="C28" s="349">
        <f t="shared" ref="C28" si="12">SUM(D28:G28)</f>
        <v>720</v>
      </c>
      <c r="D28" s="350">
        <f t="shared" ref="D28" si="13">K28+U28+AA28+AF28</f>
        <v>0</v>
      </c>
      <c r="E28" s="351">
        <f t="shared" ref="E28" si="14">L28+P28+V28+AB28</f>
        <v>0</v>
      </c>
      <c r="F28" s="351">
        <f t="shared" ref="F28" si="15">Q28+W28+AG28</f>
        <v>0</v>
      </c>
      <c r="G28" s="352">
        <f t="shared" ref="G28" si="16">H28+M28+R28+X28+AC28+AH28</f>
        <v>720</v>
      </c>
      <c r="H28" s="353">
        <v>120</v>
      </c>
      <c r="I28" s="377">
        <v>5</v>
      </c>
      <c r="J28" s="354" t="s">
        <v>82</v>
      </c>
      <c r="K28" s="355"/>
      <c r="L28" s="351"/>
      <c r="M28" s="355">
        <v>120</v>
      </c>
      <c r="N28" s="377">
        <v>5</v>
      </c>
      <c r="O28" s="356" t="s">
        <v>82</v>
      </c>
      <c r="P28" s="357"/>
      <c r="Q28" s="351"/>
      <c r="R28" s="355">
        <v>120</v>
      </c>
      <c r="S28" s="380">
        <v>5</v>
      </c>
      <c r="T28" s="354" t="s">
        <v>82</v>
      </c>
      <c r="U28" s="350"/>
      <c r="V28" s="355"/>
      <c r="W28" s="352"/>
      <c r="X28" s="350">
        <v>120</v>
      </c>
      <c r="Y28" s="343">
        <v>5</v>
      </c>
      <c r="Z28" s="358" t="s">
        <v>82</v>
      </c>
      <c r="AA28" s="357"/>
      <c r="AB28" s="350"/>
      <c r="AC28" s="355">
        <v>120</v>
      </c>
      <c r="AD28" s="380">
        <v>5</v>
      </c>
      <c r="AE28" s="354" t="s">
        <v>82</v>
      </c>
      <c r="AF28" s="350"/>
      <c r="AG28" s="350"/>
      <c r="AH28" s="350">
        <v>120</v>
      </c>
      <c r="AI28" s="377">
        <v>5</v>
      </c>
      <c r="AJ28" s="356" t="s">
        <v>82</v>
      </c>
      <c r="AK28" s="357">
        <f>I28+N28+S28+Y28+AD28+AI28</f>
        <v>30</v>
      </c>
      <c r="AL28" s="359">
        <v>30</v>
      </c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</row>
    <row r="29" spans="1:52" ht="30" customHeight="1" thickBot="1" x14ac:dyDescent="0.3">
      <c r="A29" s="538" t="s">
        <v>67</v>
      </c>
      <c r="B29" s="539"/>
      <c r="C29" s="360">
        <f>C27+C28</f>
        <v>1200</v>
      </c>
      <c r="D29" s="361">
        <f t="shared" ref="D29:AL29" si="17">D27+D28</f>
        <v>150</v>
      </c>
      <c r="E29" s="362">
        <f t="shared" si="17"/>
        <v>165</v>
      </c>
      <c r="F29" s="362">
        <f t="shared" si="17"/>
        <v>165</v>
      </c>
      <c r="G29" s="363">
        <f t="shared" si="17"/>
        <v>720</v>
      </c>
      <c r="H29" s="364">
        <f t="shared" si="17"/>
        <v>120</v>
      </c>
      <c r="I29" s="378">
        <f t="shared" si="17"/>
        <v>5</v>
      </c>
      <c r="J29" s="365"/>
      <c r="K29" s="361">
        <f t="shared" si="17"/>
        <v>60</v>
      </c>
      <c r="L29" s="362">
        <f t="shared" si="17"/>
        <v>15</v>
      </c>
      <c r="M29" s="362">
        <f t="shared" si="17"/>
        <v>120</v>
      </c>
      <c r="N29" s="378">
        <f t="shared" si="17"/>
        <v>14</v>
      </c>
      <c r="O29" s="366"/>
      <c r="P29" s="361">
        <f t="shared" si="17"/>
        <v>30</v>
      </c>
      <c r="Q29" s="362">
        <f t="shared" si="17"/>
        <v>90</v>
      </c>
      <c r="R29" s="362">
        <f t="shared" si="17"/>
        <v>120</v>
      </c>
      <c r="S29" s="378">
        <f t="shared" si="17"/>
        <v>14</v>
      </c>
      <c r="T29" s="365"/>
      <c r="U29" s="361">
        <f t="shared" si="17"/>
        <v>15</v>
      </c>
      <c r="V29" s="362">
        <f t="shared" si="17"/>
        <v>60</v>
      </c>
      <c r="W29" s="362">
        <f t="shared" si="17"/>
        <v>30</v>
      </c>
      <c r="X29" s="362">
        <f t="shared" si="17"/>
        <v>120</v>
      </c>
      <c r="Y29" s="362">
        <f t="shared" si="17"/>
        <v>14</v>
      </c>
      <c r="Z29" s="367"/>
      <c r="AA29" s="364">
        <f t="shared" si="17"/>
        <v>60</v>
      </c>
      <c r="AB29" s="362">
        <f t="shared" si="17"/>
        <v>60</v>
      </c>
      <c r="AC29" s="362">
        <f t="shared" si="17"/>
        <v>120</v>
      </c>
      <c r="AD29" s="378">
        <f t="shared" si="17"/>
        <v>16</v>
      </c>
      <c r="AE29" s="365"/>
      <c r="AF29" s="361">
        <f t="shared" si="17"/>
        <v>15</v>
      </c>
      <c r="AG29" s="362">
        <f t="shared" si="17"/>
        <v>45</v>
      </c>
      <c r="AH29" s="362">
        <f t="shared" si="17"/>
        <v>120</v>
      </c>
      <c r="AI29" s="378">
        <f t="shared" si="17"/>
        <v>15</v>
      </c>
      <c r="AJ29" s="366"/>
      <c r="AK29" s="361">
        <f t="shared" si="17"/>
        <v>78</v>
      </c>
      <c r="AL29" s="368">
        <f t="shared" si="17"/>
        <v>51</v>
      </c>
    </row>
    <row r="30" spans="1:52" s="4" customFormat="1" ht="35.25" customHeight="1" x14ac:dyDescent="0.25">
      <c r="B30" s="4" t="s">
        <v>75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5"/>
    </row>
    <row r="31" spans="1:52" s="4" customFormat="1" ht="17.45" customHeight="1" x14ac:dyDescent="0.25">
      <c r="B31" s="125" t="s">
        <v>91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8"/>
      <c r="AH31" s="8"/>
      <c r="AI31" s="7"/>
      <c r="AJ31" s="7"/>
      <c r="AK31" s="5"/>
    </row>
    <row r="32" spans="1:52" s="4" customFormat="1" ht="17.45" customHeight="1" x14ac:dyDescent="0.25"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8"/>
      <c r="AH32" s="8"/>
      <c r="AI32" s="7"/>
      <c r="AJ32" s="7"/>
      <c r="AK32" s="5"/>
    </row>
    <row r="33" spans="1:52" ht="15.75" x14ac:dyDescent="0.25">
      <c r="A33" s="16"/>
      <c r="B33" s="16" t="s">
        <v>118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/>
      <c r="AI33"/>
      <c r="AJ33"/>
      <c r="AK33"/>
    </row>
    <row r="34" spans="1:52" ht="15.7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421"/>
      <c r="Y34" s="16"/>
      <c r="Z34" s="16"/>
      <c r="AA34" s="16"/>
      <c r="AB34" s="16"/>
      <c r="AC34" s="16"/>
      <c r="AD34" s="16"/>
      <c r="AE34" s="16"/>
      <c r="AF34" s="16"/>
      <c r="AG34" s="16"/>
      <c r="AH34"/>
      <c r="AI34"/>
      <c r="AJ34"/>
      <c r="AK34"/>
    </row>
    <row r="35" spans="1:52" ht="15.75" x14ac:dyDescent="0.25">
      <c r="A35" s="5"/>
      <c r="B35" s="422" t="s">
        <v>124</v>
      </c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16"/>
      <c r="AA35" s="16"/>
      <c r="AB35" s="16"/>
      <c r="AC35" s="16"/>
      <c r="AD35" s="16"/>
      <c r="AE35" s="16"/>
      <c r="AF35" s="16"/>
      <c r="AG35" s="16"/>
      <c r="AH35"/>
      <c r="AI35"/>
      <c r="AJ35"/>
      <c r="AK35"/>
    </row>
    <row r="36" spans="1:52" ht="15.75" x14ac:dyDescent="0.25">
      <c r="A36" s="5"/>
      <c r="B36" s="422"/>
      <c r="C36" s="422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16"/>
      <c r="AA36" s="16"/>
      <c r="AB36" s="16"/>
      <c r="AC36" s="16"/>
      <c r="AD36" s="16"/>
      <c r="AE36" s="16"/>
      <c r="AF36" s="16"/>
      <c r="AG36" s="16"/>
      <c r="AH36"/>
      <c r="AI36"/>
      <c r="AJ36"/>
      <c r="AK36"/>
    </row>
    <row r="37" spans="1:52" ht="15.75" x14ac:dyDescent="0.25">
      <c r="A37" s="5"/>
      <c r="B37" s="422"/>
      <c r="C37" s="422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16"/>
      <c r="AA37" s="16"/>
      <c r="AB37" s="16"/>
      <c r="AC37" s="16"/>
      <c r="AD37" s="16"/>
      <c r="AE37" s="16"/>
      <c r="AF37" s="16"/>
      <c r="AG37" s="16"/>
      <c r="AH37"/>
      <c r="AI37"/>
      <c r="AJ37"/>
      <c r="AK37"/>
    </row>
    <row r="38" spans="1:52" ht="15.75" x14ac:dyDescent="0.25">
      <c r="A38" s="5"/>
      <c r="B38" s="422"/>
      <c r="C38" s="422"/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16"/>
      <c r="AA38" s="16"/>
      <c r="AB38" s="16"/>
      <c r="AC38" s="16"/>
      <c r="AD38" s="16"/>
      <c r="AE38" s="16"/>
      <c r="AF38" s="16"/>
      <c r="AG38" s="16"/>
      <c r="AH38"/>
      <c r="AI38"/>
      <c r="AJ38"/>
      <c r="AK38"/>
    </row>
    <row r="39" spans="1:52" ht="15.75" x14ac:dyDescent="0.25">
      <c r="A39" s="5"/>
      <c r="B39" s="422" t="s">
        <v>125</v>
      </c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 t="s">
        <v>119</v>
      </c>
      <c r="W39" s="423"/>
      <c r="X39" s="423"/>
      <c r="Y39" s="423"/>
      <c r="Z39" s="16"/>
      <c r="AA39" s="16"/>
      <c r="AB39" s="16"/>
      <c r="AC39" s="16"/>
      <c r="AD39" s="16"/>
      <c r="AE39" s="16"/>
      <c r="AF39" s="16"/>
      <c r="AG39" s="16"/>
      <c r="AH39"/>
      <c r="AI39"/>
      <c r="AJ39"/>
      <c r="AK39"/>
    </row>
    <row r="40" spans="1:52" ht="15.75" x14ac:dyDescent="0.25">
      <c r="A40" s="5"/>
      <c r="B40" s="422" t="s">
        <v>120</v>
      </c>
      <c r="C40" s="422"/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 t="s">
        <v>121</v>
      </c>
      <c r="V40" s="423"/>
      <c r="W40" s="423"/>
      <c r="X40" s="423"/>
      <c r="Y40" s="423"/>
      <c r="Z40" s="16"/>
      <c r="AA40" s="16"/>
      <c r="AB40" s="16"/>
      <c r="AC40" s="16"/>
      <c r="AD40" s="16"/>
      <c r="AE40" s="16"/>
      <c r="AF40" s="16"/>
      <c r="AG40" s="16"/>
      <c r="AH40"/>
      <c r="AI40"/>
      <c r="AJ40"/>
      <c r="AK40"/>
    </row>
    <row r="41" spans="1:52" ht="15.75" x14ac:dyDescent="0.25">
      <c r="A41" s="5"/>
      <c r="B41" s="422"/>
      <c r="C41" s="422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 t="s">
        <v>122</v>
      </c>
      <c r="V41" s="423"/>
      <c r="W41" s="423"/>
      <c r="X41" s="423"/>
      <c r="Y41" s="423"/>
      <c r="Z41" s="16"/>
      <c r="AA41" s="16"/>
      <c r="AB41" s="16"/>
      <c r="AC41" s="16"/>
      <c r="AD41" s="16"/>
      <c r="AE41" s="16"/>
      <c r="AF41" s="16"/>
      <c r="AG41" s="16"/>
      <c r="AH41"/>
      <c r="AI41"/>
      <c r="AJ41"/>
      <c r="AK41"/>
    </row>
    <row r="42" spans="1:52" ht="15.75" x14ac:dyDescent="0.25">
      <c r="A42" s="5"/>
      <c r="B42" s="422"/>
      <c r="C42" s="422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16"/>
      <c r="AA42" s="16"/>
      <c r="AB42" s="16"/>
      <c r="AC42" s="16"/>
      <c r="AD42" s="16"/>
      <c r="AE42" s="16"/>
      <c r="AF42" s="16"/>
      <c r="AG42" s="16"/>
      <c r="AH42"/>
      <c r="AI42"/>
      <c r="AJ42"/>
      <c r="AK42"/>
    </row>
    <row r="43" spans="1:52" s="4" customFormat="1" x14ac:dyDescent="0.25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8"/>
      <c r="AH43" s="8"/>
      <c r="AI43" s="7"/>
      <c r="AJ43" s="7"/>
      <c r="AK43" s="5"/>
    </row>
    <row r="44" spans="1:52" s="4" customFormat="1" ht="15.75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5"/>
      <c r="Q44" s="26"/>
      <c r="R44" s="23"/>
      <c r="S44" s="23"/>
      <c r="T44" s="23"/>
      <c r="U44" s="23"/>
      <c r="V44" s="23"/>
      <c r="W44" s="25"/>
      <c r="X44" s="26"/>
      <c r="Y44" s="23"/>
      <c r="Z44" s="23"/>
      <c r="AA44" s="23"/>
      <c r="AB44" s="23"/>
      <c r="AC44" s="25"/>
      <c r="AD44" s="26"/>
      <c r="AE44" s="23"/>
      <c r="AF44" s="23"/>
      <c r="AG44" s="23"/>
      <c r="AH44" s="25"/>
      <c r="AI44" s="26"/>
      <c r="AJ44" s="23"/>
      <c r="AK44" s="23"/>
      <c r="AL44" s="23"/>
      <c r="AM44" s="23"/>
      <c r="AN44" s="23"/>
      <c r="AO44" s="25"/>
      <c r="AP44" s="26"/>
      <c r="AQ44" s="23"/>
      <c r="AR44" s="23"/>
      <c r="AS44" s="23"/>
      <c r="AT44" s="23"/>
      <c r="AU44" s="25"/>
      <c r="AV44" s="26"/>
      <c r="AW44" s="25"/>
      <c r="AX44" s="25"/>
      <c r="AY44" s="23"/>
      <c r="AZ44" s="17"/>
    </row>
    <row r="45" spans="1:52" s="4" customFormat="1" ht="15.7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5"/>
      <c r="Q45" s="26"/>
      <c r="R45" s="23"/>
      <c r="S45" s="23"/>
      <c r="T45" s="23"/>
      <c r="U45" s="23"/>
      <c r="V45" s="23"/>
      <c r="W45" s="25"/>
      <c r="X45" s="26"/>
      <c r="Y45" s="23"/>
      <c r="Z45" s="23"/>
      <c r="AA45" s="23"/>
      <c r="AB45" s="23"/>
      <c r="AC45" s="25"/>
      <c r="AD45" s="26"/>
      <c r="AE45" s="23"/>
      <c r="AF45" s="23"/>
      <c r="AG45" s="23"/>
      <c r="AH45" s="25"/>
      <c r="AI45" s="26"/>
      <c r="AJ45" s="23"/>
      <c r="AK45" s="23"/>
      <c r="AL45" s="23"/>
      <c r="AM45" s="23"/>
      <c r="AN45" s="23"/>
      <c r="AO45" s="25"/>
      <c r="AP45" s="26"/>
      <c r="AQ45" s="23"/>
      <c r="AR45" s="23"/>
      <c r="AS45" s="23"/>
      <c r="AT45" s="23"/>
      <c r="AU45" s="25"/>
      <c r="AV45" s="26"/>
      <c r="AW45" s="25"/>
      <c r="AX45" s="25"/>
      <c r="AY45" s="23"/>
      <c r="AZ45" s="17"/>
    </row>
    <row r="46" spans="1:52" s="4" customFormat="1" ht="15.7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5"/>
      <c r="Q46" s="26"/>
      <c r="R46" s="23"/>
      <c r="S46" s="23"/>
      <c r="T46" s="23"/>
      <c r="U46" s="23"/>
      <c r="V46" s="23"/>
      <c r="W46" s="25"/>
      <c r="X46" s="26"/>
      <c r="Y46" s="23"/>
      <c r="Z46" s="23"/>
      <c r="AA46" s="23"/>
      <c r="AB46" s="23"/>
      <c r="AC46" s="25"/>
      <c r="AD46" s="26"/>
      <c r="AE46" s="23"/>
      <c r="AF46" s="23"/>
      <c r="AG46" s="23"/>
      <c r="AH46" s="25"/>
      <c r="AI46" s="26"/>
      <c r="AJ46" s="23"/>
      <c r="AK46" s="23"/>
      <c r="AL46" s="23"/>
      <c r="AM46" s="23"/>
      <c r="AN46" s="23"/>
      <c r="AO46" s="25"/>
      <c r="AP46" s="26"/>
      <c r="AQ46" s="23"/>
      <c r="AR46" s="23"/>
      <c r="AS46" s="23"/>
      <c r="AT46" s="23"/>
      <c r="AU46" s="25"/>
      <c r="AV46" s="26"/>
      <c r="AW46" s="25"/>
      <c r="AX46" s="25"/>
      <c r="AY46" s="23"/>
      <c r="AZ46" s="17"/>
    </row>
    <row r="47" spans="1:52" x14ac:dyDescent="0.25">
      <c r="J47" s="10"/>
      <c r="O47" s="10"/>
      <c r="T47" s="10"/>
      <c r="Z47" s="10"/>
      <c r="AE47" s="10"/>
      <c r="AJ47" s="10"/>
    </row>
    <row r="48" spans="1:52" x14ac:dyDescent="0.25">
      <c r="J48" s="10"/>
      <c r="O48" s="10"/>
      <c r="T48" s="10"/>
      <c r="Z48" s="10"/>
      <c r="AE48" s="10"/>
      <c r="AJ48" s="10"/>
    </row>
    <row r="49" spans="10:36" x14ac:dyDescent="0.25">
      <c r="J49" s="10"/>
      <c r="O49" s="10"/>
      <c r="T49" s="10"/>
      <c r="Z49" s="10"/>
      <c r="AE49" s="10"/>
      <c r="AJ49" s="10"/>
    </row>
    <row r="50" spans="10:36" x14ac:dyDescent="0.25">
      <c r="J50" s="10"/>
      <c r="O50" s="10"/>
      <c r="T50" s="10"/>
      <c r="Z50" s="10"/>
      <c r="AE50" s="10"/>
      <c r="AJ50" s="10"/>
    </row>
    <row r="51" spans="10:36" x14ac:dyDescent="0.25">
      <c r="J51" s="10"/>
      <c r="O51" s="10"/>
      <c r="T51" s="10"/>
      <c r="Z51" s="10"/>
      <c r="AE51" s="10"/>
      <c r="AJ51" s="10"/>
    </row>
    <row r="52" spans="10:36" x14ac:dyDescent="0.25">
      <c r="J52" s="10"/>
      <c r="O52" s="10"/>
      <c r="T52" s="10"/>
      <c r="Z52" s="10"/>
      <c r="AE52" s="10"/>
      <c r="AJ52" s="10"/>
    </row>
    <row r="53" spans="10:36" x14ac:dyDescent="0.25">
      <c r="J53" s="10"/>
      <c r="O53" s="10"/>
      <c r="T53" s="10"/>
      <c r="Z53" s="10"/>
      <c r="AE53" s="10"/>
      <c r="AJ53" s="10"/>
    </row>
    <row r="54" spans="10:36" x14ac:dyDescent="0.25">
      <c r="J54" s="10"/>
      <c r="O54" s="10"/>
      <c r="T54" s="10"/>
      <c r="Z54" s="10"/>
      <c r="AE54" s="10"/>
      <c r="AJ54" s="10"/>
    </row>
    <row r="55" spans="10:36" x14ac:dyDescent="0.25">
      <c r="J55" s="10"/>
      <c r="O55" s="10"/>
      <c r="T55" s="10"/>
      <c r="Z55" s="10"/>
      <c r="AE55" s="10"/>
      <c r="AJ55" s="10"/>
    </row>
    <row r="56" spans="10:36" x14ac:dyDescent="0.25">
      <c r="J56" s="10"/>
      <c r="O56" s="10"/>
      <c r="T56" s="10"/>
      <c r="Z56" s="10"/>
      <c r="AE56" s="10"/>
      <c r="AJ56" s="10"/>
    </row>
    <row r="57" spans="10:36" x14ac:dyDescent="0.25">
      <c r="J57" s="10"/>
      <c r="O57" s="10"/>
      <c r="T57" s="10"/>
      <c r="Z57" s="10"/>
      <c r="AE57" s="10"/>
      <c r="AJ57" s="10"/>
    </row>
    <row r="58" spans="10:36" x14ac:dyDescent="0.25">
      <c r="J58" s="10"/>
      <c r="O58" s="10"/>
      <c r="T58" s="10"/>
      <c r="Z58" s="10"/>
      <c r="AE58" s="10"/>
      <c r="AJ58" s="10"/>
    </row>
    <row r="59" spans="10:36" x14ac:dyDescent="0.25">
      <c r="J59" s="10"/>
      <c r="O59" s="10"/>
      <c r="T59" s="10"/>
      <c r="Z59" s="10"/>
      <c r="AE59" s="10"/>
      <c r="AJ59" s="10"/>
    </row>
    <row r="60" spans="10:36" x14ac:dyDescent="0.25">
      <c r="J60" s="10"/>
      <c r="O60" s="10"/>
      <c r="T60" s="10"/>
      <c r="Z60" s="10"/>
      <c r="AE60" s="10"/>
      <c r="AJ60" s="10"/>
    </row>
    <row r="61" spans="10:36" x14ac:dyDescent="0.25">
      <c r="J61" s="10"/>
      <c r="O61" s="10"/>
      <c r="T61" s="10"/>
      <c r="Z61" s="10"/>
      <c r="AE61" s="10"/>
      <c r="AJ61" s="10"/>
    </row>
    <row r="62" spans="10:36" x14ac:dyDescent="0.25">
      <c r="J62" s="10"/>
      <c r="O62" s="10"/>
      <c r="T62" s="10"/>
      <c r="Z62" s="10"/>
      <c r="AE62" s="10"/>
      <c r="AJ62" s="10"/>
    </row>
    <row r="63" spans="10:36" x14ac:dyDescent="0.25">
      <c r="J63" s="10"/>
      <c r="O63" s="10"/>
      <c r="T63" s="10"/>
      <c r="Z63" s="10"/>
      <c r="AE63" s="10"/>
      <c r="AJ63" s="10"/>
    </row>
    <row r="64" spans="10:36" x14ac:dyDescent="0.25">
      <c r="J64" s="10"/>
      <c r="O64" s="10"/>
      <c r="T64" s="10"/>
      <c r="Z64" s="10"/>
      <c r="AE64" s="10"/>
      <c r="AJ64" s="10"/>
    </row>
    <row r="65" spans="10:36" x14ac:dyDescent="0.25">
      <c r="J65" s="10"/>
      <c r="O65" s="10"/>
      <c r="T65" s="10"/>
      <c r="Z65" s="10"/>
      <c r="AE65" s="10"/>
      <c r="AJ65" s="10"/>
    </row>
    <row r="66" spans="10:36" x14ac:dyDescent="0.25">
      <c r="J66" s="10"/>
      <c r="O66" s="10"/>
      <c r="T66" s="10"/>
      <c r="Z66" s="10"/>
      <c r="AE66" s="10"/>
      <c r="AJ66" s="10"/>
    </row>
    <row r="67" spans="10:36" x14ac:dyDescent="0.25">
      <c r="J67" s="10"/>
      <c r="O67" s="10"/>
      <c r="T67" s="10"/>
      <c r="Z67" s="10"/>
      <c r="AE67" s="10"/>
      <c r="AJ67" s="10"/>
    </row>
    <row r="68" spans="10:36" x14ac:dyDescent="0.25">
      <c r="J68" s="10"/>
      <c r="O68" s="10"/>
      <c r="T68" s="10"/>
      <c r="Z68" s="10"/>
      <c r="AE68" s="10"/>
      <c r="AJ68" s="10"/>
    </row>
    <row r="69" spans="10:36" x14ac:dyDescent="0.25">
      <c r="J69" s="10"/>
      <c r="O69" s="10"/>
      <c r="T69" s="10"/>
      <c r="Z69" s="10"/>
      <c r="AE69" s="10"/>
      <c r="AJ69" s="10"/>
    </row>
    <row r="70" spans="10:36" x14ac:dyDescent="0.25">
      <c r="J70" s="10"/>
      <c r="O70" s="10"/>
      <c r="T70" s="10"/>
      <c r="Z70" s="10"/>
      <c r="AE70" s="10"/>
      <c r="AJ70" s="10"/>
    </row>
    <row r="71" spans="10:36" x14ac:dyDescent="0.25">
      <c r="J71" s="10"/>
      <c r="O71" s="10"/>
      <c r="T71" s="10"/>
      <c r="Z71" s="10"/>
      <c r="AE71" s="10"/>
      <c r="AJ71" s="10"/>
    </row>
    <row r="72" spans="10:36" x14ac:dyDescent="0.25">
      <c r="J72" s="10"/>
      <c r="O72" s="10"/>
      <c r="T72" s="10"/>
      <c r="Z72" s="10"/>
      <c r="AE72" s="10"/>
      <c r="AJ72" s="10"/>
    </row>
    <row r="73" spans="10:36" x14ac:dyDescent="0.25">
      <c r="J73" s="10"/>
      <c r="O73" s="10"/>
      <c r="T73" s="10"/>
      <c r="Z73" s="10"/>
      <c r="AE73" s="10"/>
      <c r="AJ73" s="10"/>
    </row>
    <row r="74" spans="10:36" x14ac:dyDescent="0.25">
      <c r="J74" s="10"/>
      <c r="O74" s="10"/>
      <c r="T74" s="10"/>
      <c r="Z74" s="10"/>
      <c r="AE74" s="10"/>
      <c r="AJ74" s="10"/>
    </row>
    <row r="75" spans="10:36" x14ac:dyDescent="0.25">
      <c r="J75" s="10"/>
      <c r="O75" s="10"/>
      <c r="T75" s="10"/>
      <c r="Z75" s="10"/>
      <c r="AE75" s="10"/>
      <c r="AJ75" s="10"/>
    </row>
    <row r="76" spans="10:36" x14ac:dyDescent="0.25">
      <c r="J76" s="10"/>
      <c r="O76" s="10"/>
      <c r="T76" s="10"/>
      <c r="Z76" s="10"/>
      <c r="AE76" s="10"/>
      <c r="AJ76" s="10"/>
    </row>
    <row r="77" spans="10:36" x14ac:dyDescent="0.25">
      <c r="J77" s="10"/>
      <c r="O77" s="10"/>
      <c r="T77" s="10"/>
      <c r="Z77" s="10"/>
      <c r="AE77" s="10"/>
      <c r="AJ77" s="10"/>
    </row>
    <row r="78" spans="10:36" x14ac:dyDescent="0.25">
      <c r="J78" s="10"/>
      <c r="O78" s="10"/>
      <c r="T78" s="10"/>
      <c r="Z78" s="10"/>
      <c r="AE78" s="10"/>
      <c r="AJ78" s="10"/>
    </row>
    <row r="79" spans="10:36" x14ac:dyDescent="0.25">
      <c r="J79" s="10"/>
      <c r="O79" s="10"/>
      <c r="T79" s="10"/>
      <c r="Z79" s="10"/>
      <c r="AE79" s="10"/>
      <c r="AJ79" s="10"/>
    </row>
    <row r="80" spans="10:36" x14ac:dyDescent="0.25">
      <c r="J80" s="10"/>
      <c r="O80" s="10"/>
      <c r="T80" s="10"/>
      <c r="Z80" s="10"/>
      <c r="AE80" s="10"/>
      <c r="AJ80" s="10"/>
    </row>
    <row r="81" spans="10:36" x14ac:dyDescent="0.25">
      <c r="J81" s="10"/>
      <c r="O81" s="10"/>
      <c r="T81" s="10"/>
      <c r="Z81" s="10"/>
      <c r="AE81" s="10"/>
      <c r="AJ81" s="10"/>
    </row>
    <row r="82" spans="10:36" x14ac:dyDescent="0.25">
      <c r="J82" s="10"/>
      <c r="O82" s="10"/>
      <c r="T82" s="10"/>
      <c r="Z82" s="10"/>
      <c r="AE82" s="10"/>
      <c r="AJ82" s="10"/>
    </row>
    <row r="83" spans="10:36" x14ac:dyDescent="0.25">
      <c r="J83" s="10"/>
      <c r="O83" s="10"/>
      <c r="T83" s="10"/>
      <c r="Z83" s="10"/>
      <c r="AE83" s="10"/>
      <c r="AJ83" s="10"/>
    </row>
    <row r="84" spans="10:36" x14ac:dyDescent="0.25">
      <c r="J84" s="10"/>
      <c r="O84" s="10"/>
      <c r="T84" s="10"/>
      <c r="Z84" s="10"/>
      <c r="AE84" s="10"/>
      <c r="AJ84" s="10"/>
    </row>
    <row r="85" spans="10:36" x14ac:dyDescent="0.25">
      <c r="J85" s="10"/>
      <c r="O85" s="10"/>
      <c r="T85" s="10"/>
      <c r="Z85" s="10"/>
      <c r="AE85" s="10"/>
      <c r="AJ85" s="10"/>
    </row>
    <row r="86" spans="10:36" x14ac:dyDescent="0.25">
      <c r="J86" s="10"/>
      <c r="O86" s="10"/>
      <c r="T86" s="10"/>
      <c r="Z86" s="10"/>
      <c r="AE86" s="10"/>
      <c r="AJ86" s="10"/>
    </row>
    <row r="87" spans="10:36" x14ac:dyDescent="0.25">
      <c r="J87" s="10"/>
      <c r="O87" s="10"/>
      <c r="T87" s="10"/>
      <c r="Z87" s="10"/>
      <c r="AE87" s="10"/>
      <c r="AJ87" s="10"/>
    </row>
    <row r="88" spans="10:36" x14ac:dyDescent="0.25">
      <c r="J88" s="10"/>
      <c r="O88" s="10"/>
      <c r="T88" s="10"/>
      <c r="Z88" s="10"/>
      <c r="AE88" s="10"/>
      <c r="AJ88" s="10"/>
    </row>
    <row r="89" spans="10:36" x14ac:dyDescent="0.25">
      <c r="J89" s="10"/>
      <c r="O89" s="10"/>
      <c r="T89" s="10"/>
      <c r="Z89" s="10"/>
      <c r="AE89" s="10"/>
      <c r="AJ89" s="10"/>
    </row>
    <row r="90" spans="10:36" x14ac:dyDescent="0.25">
      <c r="J90" s="10"/>
      <c r="O90" s="10"/>
      <c r="T90" s="10"/>
      <c r="Z90" s="10"/>
      <c r="AE90" s="10"/>
      <c r="AJ90" s="10"/>
    </row>
    <row r="91" spans="10:36" x14ac:dyDescent="0.25">
      <c r="J91" s="10"/>
      <c r="O91" s="10"/>
      <c r="T91" s="10"/>
      <c r="Z91" s="10"/>
      <c r="AE91" s="10"/>
      <c r="AJ91" s="10"/>
    </row>
    <row r="92" spans="10:36" x14ac:dyDescent="0.25">
      <c r="J92" s="10"/>
      <c r="O92" s="10"/>
      <c r="T92" s="10"/>
      <c r="Z92" s="10"/>
      <c r="AE92" s="10"/>
      <c r="AJ92" s="10"/>
    </row>
    <row r="93" spans="10:36" x14ac:dyDescent="0.25">
      <c r="J93" s="10"/>
      <c r="O93" s="10"/>
      <c r="T93" s="10"/>
      <c r="Z93" s="10"/>
      <c r="AE93" s="10"/>
      <c r="AJ93" s="10"/>
    </row>
    <row r="94" spans="10:36" x14ac:dyDescent="0.25">
      <c r="J94" s="10"/>
      <c r="O94" s="10"/>
      <c r="T94" s="10"/>
      <c r="Z94" s="10"/>
      <c r="AE94" s="10"/>
      <c r="AJ94" s="10"/>
    </row>
    <row r="95" spans="10:36" x14ac:dyDescent="0.25">
      <c r="J95" s="10"/>
      <c r="O95" s="10"/>
      <c r="T95" s="10"/>
      <c r="Z95" s="10"/>
      <c r="AE95" s="10"/>
      <c r="AJ95" s="10"/>
    </row>
    <row r="96" spans="10:36" x14ac:dyDescent="0.25">
      <c r="J96" s="10"/>
      <c r="O96" s="10"/>
      <c r="T96" s="10"/>
      <c r="Z96" s="10"/>
      <c r="AE96" s="10"/>
      <c r="AJ96" s="10"/>
    </row>
    <row r="97" spans="10:36" x14ac:dyDescent="0.25">
      <c r="J97" s="10"/>
      <c r="O97" s="10"/>
      <c r="T97" s="10"/>
      <c r="Z97" s="10"/>
      <c r="AE97" s="10"/>
      <c r="AJ97" s="10"/>
    </row>
    <row r="98" spans="10:36" x14ac:dyDescent="0.25">
      <c r="J98" s="10"/>
      <c r="O98" s="10"/>
      <c r="T98" s="10"/>
      <c r="Z98" s="10"/>
      <c r="AE98" s="10"/>
      <c r="AJ98" s="10"/>
    </row>
    <row r="99" spans="10:36" x14ac:dyDescent="0.25">
      <c r="J99" s="10"/>
      <c r="O99" s="10"/>
      <c r="T99" s="10"/>
      <c r="Z99" s="10"/>
      <c r="AE99" s="10"/>
      <c r="AJ99" s="10"/>
    </row>
    <row r="100" spans="10:36" x14ac:dyDescent="0.25">
      <c r="J100" s="10"/>
      <c r="O100" s="10"/>
      <c r="T100" s="10"/>
      <c r="Z100" s="10"/>
      <c r="AE100" s="10"/>
      <c r="AJ100" s="10"/>
    </row>
    <row r="101" spans="10:36" x14ac:dyDescent="0.25">
      <c r="J101" s="10"/>
      <c r="O101" s="10"/>
      <c r="T101" s="10"/>
      <c r="Z101" s="10"/>
      <c r="AE101" s="10"/>
      <c r="AJ101" s="10"/>
    </row>
    <row r="102" spans="10:36" x14ac:dyDescent="0.25">
      <c r="J102" s="10"/>
      <c r="O102" s="10"/>
      <c r="T102" s="10"/>
      <c r="Z102" s="10"/>
      <c r="AE102" s="10"/>
      <c r="AJ102" s="10"/>
    </row>
    <row r="103" spans="10:36" x14ac:dyDescent="0.25">
      <c r="J103" s="10"/>
      <c r="O103" s="10"/>
      <c r="T103" s="10"/>
      <c r="Z103" s="10"/>
      <c r="AE103" s="10"/>
      <c r="AJ103" s="10"/>
    </row>
    <row r="104" spans="10:36" x14ac:dyDescent="0.25">
      <c r="J104" s="10"/>
      <c r="O104" s="10"/>
      <c r="T104" s="10"/>
      <c r="Z104" s="10"/>
      <c r="AE104" s="10"/>
      <c r="AJ104" s="10"/>
    </row>
    <row r="105" spans="10:36" x14ac:dyDescent="0.25">
      <c r="J105" s="10"/>
      <c r="O105" s="10"/>
      <c r="T105" s="10"/>
      <c r="Z105" s="10"/>
      <c r="AE105" s="10"/>
      <c r="AJ105" s="10"/>
    </row>
    <row r="106" spans="10:36" x14ac:dyDescent="0.25">
      <c r="J106" s="10"/>
      <c r="O106" s="10"/>
      <c r="T106" s="10"/>
      <c r="Z106" s="10"/>
      <c r="AE106" s="10"/>
      <c r="AJ106" s="10"/>
    </row>
    <row r="107" spans="10:36" x14ac:dyDescent="0.25">
      <c r="J107" s="10"/>
      <c r="O107" s="10"/>
      <c r="T107" s="10"/>
      <c r="Z107" s="10"/>
      <c r="AE107" s="10"/>
      <c r="AJ107" s="10"/>
    </row>
    <row r="108" spans="10:36" x14ac:dyDescent="0.25">
      <c r="J108" s="10"/>
      <c r="O108" s="10"/>
      <c r="T108" s="10"/>
      <c r="Z108" s="10"/>
      <c r="AE108" s="10"/>
      <c r="AJ108" s="10"/>
    </row>
    <row r="109" spans="10:36" x14ac:dyDescent="0.25">
      <c r="J109" s="10"/>
      <c r="O109" s="10"/>
      <c r="T109" s="10"/>
      <c r="Z109" s="10"/>
      <c r="AE109" s="10"/>
      <c r="AJ109" s="10"/>
    </row>
    <row r="110" spans="10:36" x14ac:dyDescent="0.25">
      <c r="J110" s="10"/>
      <c r="O110" s="10"/>
      <c r="T110" s="10"/>
      <c r="Z110" s="10"/>
      <c r="AE110" s="10"/>
      <c r="AJ110" s="10"/>
    </row>
    <row r="111" spans="10:36" x14ac:dyDescent="0.25">
      <c r="J111" s="10"/>
      <c r="O111" s="10"/>
      <c r="T111" s="10"/>
      <c r="Z111" s="10"/>
      <c r="AE111" s="10"/>
      <c r="AJ111" s="10"/>
    </row>
    <row r="112" spans="10:36" x14ac:dyDescent="0.25">
      <c r="J112" s="10"/>
      <c r="O112" s="10"/>
      <c r="T112" s="10"/>
      <c r="Z112" s="10"/>
      <c r="AE112" s="10"/>
      <c r="AJ112" s="10"/>
    </row>
    <row r="113" spans="10:36" x14ac:dyDescent="0.25">
      <c r="J113" s="10"/>
      <c r="O113" s="10"/>
      <c r="T113" s="10"/>
      <c r="Z113" s="10"/>
      <c r="AE113" s="10"/>
      <c r="AJ113" s="10"/>
    </row>
    <row r="114" spans="10:36" x14ac:dyDescent="0.25">
      <c r="J114" s="10"/>
      <c r="O114" s="10"/>
      <c r="T114" s="10"/>
      <c r="Z114" s="10"/>
      <c r="AE114" s="10"/>
      <c r="AJ114" s="10"/>
    </row>
    <row r="115" spans="10:36" x14ac:dyDescent="0.25">
      <c r="J115" s="10"/>
      <c r="O115" s="10"/>
      <c r="T115" s="10"/>
      <c r="Z115" s="10"/>
      <c r="AE115" s="10"/>
      <c r="AJ115" s="10"/>
    </row>
    <row r="116" spans="10:36" x14ac:dyDescent="0.25">
      <c r="J116" s="10"/>
      <c r="O116" s="10"/>
      <c r="T116" s="10"/>
      <c r="Z116" s="10"/>
      <c r="AE116" s="10"/>
      <c r="AJ116" s="10"/>
    </row>
    <row r="117" spans="10:36" x14ac:dyDescent="0.25">
      <c r="J117" s="10"/>
      <c r="O117" s="10"/>
      <c r="T117" s="10"/>
      <c r="Z117" s="10"/>
      <c r="AE117" s="10"/>
      <c r="AJ117" s="10"/>
    </row>
    <row r="118" spans="10:36" x14ac:dyDescent="0.25">
      <c r="J118" s="10"/>
      <c r="O118" s="10"/>
      <c r="T118" s="10"/>
      <c r="Z118" s="10"/>
      <c r="AE118" s="10"/>
      <c r="AJ118" s="10"/>
    </row>
    <row r="119" spans="10:36" x14ac:dyDescent="0.25">
      <c r="J119" s="10"/>
      <c r="O119" s="10"/>
      <c r="T119" s="10"/>
      <c r="Z119" s="10"/>
      <c r="AE119" s="10"/>
      <c r="AJ119" s="10"/>
    </row>
    <row r="120" spans="10:36" x14ac:dyDescent="0.25">
      <c r="J120" s="10"/>
      <c r="O120" s="10"/>
      <c r="T120" s="10"/>
      <c r="Z120" s="10"/>
      <c r="AE120" s="10"/>
      <c r="AJ120" s="10"/>
    </row>
    <row r="121" spans="10:36" x14ac:dyDescent="0.25">
      <c r="J121" s="10"/>
      <c r="O121" s="10"/>
      <c r="T121" s="10"/>
      <c r="Z121" s="10"/>
      <c r="AE121" s="10"/>
      <c r="AJ121" s="10"/>
    </row>
    <row r="122" spans="10:36" x14ac:dyDescent="0.25">
      <c r="J122" s="10"/>
      <c r="O122" s="10"/>
      <c r="T122" s="10"/>
      <c r="Z122" s="10"/>
      <c r="AE122" s="10"/>
      <c r="AJ122" s="10"/>
    </row>
    <row r="123" spans="10:36" x14ac:dyDescent="0.25">
      <c r="J123" s="10"/>
      <c r="O123" s="10"/>
      <c r="T123" s="10"/>
      <c r="Z123" s="10"/>
      <c r="AE123" s="10"/>
      <c r="AJ123" s="10"/>
    </row>
    <row r="124" spans="10:36" x14ac:dyDescent="0.25">
      <c r="J124" s="10"/>
      <c r="O124" s="10"/>
      <c r="T124" s="10"/>
      <c r="Z124" s="10"/>
      <c r="AE124" s="10"/>
      <c r="AJ124" s="10"/>
    </row>
    <row r="125" spans="10:36" x14ac:dyDescent="0.25">
      <c r="J125" s="10"/>
      <c r="O125" s="10"/>
      <c r="T125" s="10"/>
      <c r="Z125" s="10"/>
      <c r="AE125" s="10"/>
      <c r="AJ125" s="10"/>
    </row>
    <row r="126" spans="10:36" x14ac:dyDescent="0.25">
      <c r="J126" s="10"/>
      <c r="O126" s="10"/>
      <c r="T126" s="10"/>
      <c r="Z126" s="10"/>
      <c r="AE126" s="10"/>
      <c r="AJ126" s="10"/>
    </row>
    <row r="127" spans="10:36" x14ac:dyDescent="0.25">
      <c r="J127" s="10"/>
      <c r="O127" s="10"/>
      <c r="T127" s="10"/>
      <c r="Z127" s="10"/>
      <c r="AE127" s="10"/>
      <c r="AJ127" s="10"/>
    </row>
    <row r="128" spans="10:36" x14ac:dyDescent="0.25">
      <c r="J128" s="10"/>
      <c r="O128" s="10"/>
      <c r="T128" s="10"/>
      <c r="Z128" s="10"/>
      <c r="AE128" s="10"/>
      <c r="AJ128" s="10"/>
    </row>
    <row r="129" spans="10:36" x14ac:dyDescent="0.25">
      <c r="J129" s="10"/>
      <c r="O129" s="10"/>
      <c r="T129" s="10"/>
      <c r="Z129" s="10"/>
      <c r="AE129" s="10"/>
      <c r="AJ129" s="10"/>
    </row>
    <row r="130" spans="10:36" x14ac:dyDescent="0.25">
      <c r="J130" s="10"/>
      <c r="O130" s="10"/>
      <c r="T130" s="10"/>
      <c r="Z130" s="10"/>
      <c r="AE130" s="10"/>
      <c r="AJ130" s="10"/>
    </row>
    <row r="131" spans="10:36" x14ac:dyDescent="0.25">
      <c r="J131" s="10"/>
      <c r="O131" s="10"/>
      <c r="T131" s="10"/>
      <c r="Z131" s="10"/>
      <c r="AE131" s="10"/>
      <c r="AJ131" s="10"/>
    </row>
    <row r="132" spans="10:36" x14ac:dyDescent="0.25">
      <c r="J132" s="10"/>
      <c r="O132" s="10"/>
      <c r="T132" s="10"/>
      <c r="Z132" s="10"/>
      <c r="AE132" s="10"/>
      <c r="AJ132" s="10"/>
    </row>
    <row r="133" spans="10:36" x14ac:dyDescent="0.25">
      <c r="J133" s="10"/>
      <c r="O133" s="10"/>
      <c r="T133" s="10"/>
      <c r="Z133" s="10"/>
      <c r="AE133" s="10"/>
      <c r="AJ133" s="10"/>
    </row>
    <row r="134" spans="10:36" x14ac:dyDescent="0.25">
      <c r="J134" s="10"/>
      <c r="O134" s="10"/>
      <c r="T134" s="10"/>
      <c r="Z134" s="10"/>
      <c r="AE134" s="10"/>
      <c r="AJ134" s="10"/>
    </row>
    <row r="135" spans="10:36" x14ac:dyDescent="0.25">
      <c r="J135" s="10"/>
      <c r="O135" s="10"/>
      <c r="T135" s="10"/>
      <c r="Z135" s="10"/>
      <c r="AE135" s="10"/>
      <c r="AJ135" s="10"/>
    </row>
    <row r="136" spans="10:36" x14ac:dyDescent="0.25">
      <c r="J136" s="10"/>
      <c r="O136" s="10"/>
      <c r="T136" s="10"/>
      <c r="Z136" s="10"/>
      <c r="AE136" s="10"/>
      <c r="AJ136" s="10"/>
    </row>
    <row r="137" spans="10:36" x14ac:dyDescent="0.25">
      <c r="J137" s="10"/>
      <c r="O137" s="10"/>
      <c r="T137" s="10"/>
      <c r="Z137" s="10"/>
      <c r="AE137" s="10"/>
      <c r="AJ137" s="10"/>
    </row>
    <row r="138" spans="10:36" x14ac:dyDescent="0.25">
      <c r="J138" s="10"/>
      <c r="O138" s="10"/>
      <c r="T138" s="10"/>
      <c r="Z138" s="10"/>
      <c r="AE138" s="10"/>
      <c r="AJ138" s="10"/>
    </row>
    <row r="139" spans="10:36" x14ac:dyDescent="0.25">
      <c r="J139" s="10"/>
      <c r="O139" s="10"/>
      <c r="T139" s="10"/>
      <c r="Z139" s="10"/>
      <c r="AE139" s="10"/>
      <c r="AJ139" s="10"/>
    </row>
    <row r="140" spans="10:36" x14ac:dyDescent="0.25">
      <c r="J140" s="10"/>
      <c r="O140" s="10"/>
      <c r="T140" s="10"/>
      <c r="Z140" s="10"/>
      <c r="AE140" s="10"/>
      <c r="AJ140" s="10"/>
    </row>
    <row r="141" spans="10:36" x14ac:dyDescent="0.25">
      <c r="J141" s="10"/>
      <c r="O141" s="10"/>
      <c r="T141" s="10"/>
      <c r="Z141" s="10"/>
      <c r="AE141" s="10"/>
      <c r="AJ141" s="10"/>
    </row>
    <row r="142" spans="10:36" x14ac:dyDescent="0.25">
      <c r="J142" s="10"/>
      <c r="O142" s="10"/>
      <c r="T142" s="10"/>
      <c r="Z142" s="10"/>
      <c r="AE142" s="10"/>
      <c r="AJ142" s="10"/>
    </row>
    <row r="143" spans="10:36" x14ac:dyDescent="0.25">
      <c r="J143" s="10"/>
      <c r="O143" s="10"/>
      <c r="T143" s="10"/>
      <c r="Z143" s="10"/>
      <c r="AE143" s="10"/>
      <c r="AJ143" s="10"/>
    </row>
    <row r="144" spans="10:36" x14ac:dyDescent="0.25">
      <c r="J144" s="10"/>
      <c r="O144" s="10"/>
      <c r="T144" s="10"/>
      <c r="Z144" s="10"/>
      <c r="AE144" s="10"/>
      <c r="AJ144" s="10"/>
    </row>
    <row r="145" spans="10:36" x14ac:dyDescent="0.25">
      <c r="J145" s="10"/>
      <c r="O145" s="10"/>
      <c r="T145" s="10"/>
      <c r="Z145" s="10"/>
      <c r="AE145" s="10"/>
      <c r="AJ145" s="10"/>
    </row>
    <row r="146" spans="10:36" x14ac:dyDescent="0.25">
      <c r="J146" s="10"/>
      <c r="O146" s="10"/>
      <c r="T146" s="10"/>
      <c r="Z146" s="10"/>
      <c r="AE146" s="10"/>
      <c r="AJ146" s="10"/>
    </row>
    <row r="147" spans="10:36" x14ac:dyDescent="0.25">
      <c r="J147" s="10"/>
      <c r="O147" s="10"/>
      <c r="T147" s="10"/>
      <c r="Z147" s="10"/>
      <c r="AE147" s="10"/>
      <c r="AJ147" s="10"/>
    </row>
    <row r="148" spans="10:36" x14ac:dyDescent="0.25">
      <c r="J148" s="10"/>
      <c r="O148" s="10"/>
      <c r="T148" s="10"/>
      <c r="Z148" s="10"/>
      <c r="AE148" s="10"/>
      <c r="AJ148" s="10"/>
    </row>
    <row r="149" spans="10:36" x14ac:dyDescent="0.25">
      <c r="J149" s="10"/>
      <c r="O149" s="10"/>
      <c r="T149" s="10"/>
      <c r="Z149" s="10"/>
      <c r="AE149" s="10"/>
      <c r="AJ149" s="10"/>
    </row>
    <row r="150" spans="10:36" x14ac:dyDescent="0.25">
      <c r="J150" s="10"/>
      <c r="O150" s="10"/>
      <c r="T150" s="10"/>
      <c r="Z150" s="10"/>
      <c r="AE150" s="10"/>
      <c r="AJ150" s="10"/>
    </row>
    <row r="151" spans="10:36" x14ac:dyDescent="0.25">
      <c r="J151" s="10"/>
      <c r="O151" s="10"/>
      <c r="T151" s="10"/>
      <c r="Z151" s="10"/>
      <c r="AE151" s="10"/>
      <c r="AJ151" s="10"/>
    </row>
    <row r="152" spans="10:36" x14ac:dyDescent="0.25">
      <c r="J152" s="10"/>
      <c r="O152" s="10"/>
      <c r="T152" s="10"/>
      <c r="Z152" s="10"/>
      <c r="AE152" s="10"/>
      <c r="AJ152" s="10"/>
    </row>
    <row r="153" spans="10:36" x14ac:dyDescent="0.25">
      <c r="J153" s="10"/>
      <c r="O153" s="10"/>
      <c r="T153" s="10"/>
      <c r="Z153" s="10"/>
      <c r="AE153" s="10"/>
      <c r="AJ153" s="10"/>
    </row>
    <row r="154" spans="10:36" x14ac:dyDescent="0.25">
      <c r="J154" s="10"/>
      <c r="O154" s="10"/>
      <c r="T154" s="10"/>
      <c r="Z154" s="10"/>
      <c r="AE154" s="10"/>
      <c r="AJ154" s="10"/>
    </row>
    <row r="155" spans="10:36" x14ac:dyDescent="0.25">
      <c r="J155" s="10"/>
      <c r="O155" s="10"/>
      <c r="T155" s="10"/>
      <c r="Z155" s="10"/>
      <c r="AE155" s="10"/>
      <c r="AJ155" s="10"/>
    </row>
    <row r="156" spans="10:36" x14ac:dyDescent="0.25">
      <c r="J156" s="10"/>
      <c r="O156" s="10"/>
      <c r="T156" s="10"/>
      <c r="Z156" s="10"/>
      <c r="AE156" s="10"/>
      <c r="AJ156" s="10"/>
    </row>
    <row r="157" spans="10:36" x14ac:dyDescent="0.25">
      <c r="J157" s="10"/>
      <c r="O157" s="10"/>
      <c r="T157" s="10"/>
      <c r="Z157" s="10"/>
      <c r="AE157" s="10"/>
      <c r="AJ157" s="10"/>
    </row>
    <row r="158" spans="10:36" x14ac:dyDescent="0.25">
      <c r="J158" s="10"/>
      <c r="O158" s="10"/>
      <c r="T158" s="10"/>
      <c r="Z158" s="10"/>
      <c r="AE158" s="10"/>
      <c r="AJ158" s="10"/>
    </row>
    <row r="159" spans="10:36" x14ac:dyDescent="0.25">
      <c r="J159" s="10"/>
      <c r="O159" s="10"/>
      <c r="T159" s="10"/>
      <c r="Z159" s="10"/>
      <c r="AE159" s="10"/>
      <c r="AJ159" s="10"/>
    </row>
    <row r="160" spans="10:36" x14ac:dyDescent="0.25">
      <c r="J160" s="10"/>
      <c r="O160" s="10"/>
      <c r="T160" s="10"/>
      <c r="Z160" s="10"/>
      <c r="AE160" s="10"/>
      <c r="AJ160" s="10"/>
    </row>
    <row r="161" spans="10:36" x14ac:dyDescent="0.25">
      <c r="J161" s="10"/>
      <c r="O161" s="10"/>
      <c r="T161" s="10"/>
      <c r="Z161" s="10"/>
      <c r="AE161" s="10"/>
      <c r="AJ161" s="10"/>
    </row>
    <row r="162" spans="10:36" x14ac:dyDescent="0.25">
      <c r="J162" s="10"/>
      <c r="O162" s="10"/>
      <c r="T162" s="10"/>
      <c r="Z162" s="10"/>
      <c r="AE162" s="10"/>
      <c r="AJ162" s="10"/>
    </row>
    <row r="163" spans="10:36" x14ac:dyDescent="0.25">
      <c r="J163" s="10"/>
      <c r="O163" s="10"/>
      <c r="T163" s="10"/>
      <c r="Z163" s="10"/>
      <c r="AE163" s="10"/>
      <c r="AJ163" s="10"/>
    </row>
    <row r="164" spans="10:36" x14ac:dyDescent="0.25">
      <c r="J164" s="10"/>
      <c r="O164" s="10"/>
      <c r="T164" s="10"/>
      <c r="Z164" s="10"/>
      <c r="AE164" s="10"/>
      <c r="AJ164" s="10"/>
    </row>
    <row r="165" spans="10:36" x14ac:dyDescent="0.25">
      <c r="J165" s="10"/>
      <c r="O165" s="10"/>
      <c r="T165" s="10"/>
      <c r="Z165" s="10"/>
      <c r="AE165" s="10"/>
      <c r="AJ165" s="10"/>
    </row>
    <row r="166" spans="10:36" x14ac:dyDescent="0.25">
      <c r="J166" s="10"/>
      <c r="O166" s="10"/>
      <c r="T166" s="10"/>
      <c r="Z166" s="10"/>
      <c r="AE166" s="10"/>
      <c r="AJ166" s="10"/>
    </row>
    <row r="167" spans="10:36" x14ac:dyDescent="0.25">
      <c r="J167" s="10"/>
      <c r="O167" s="10"/>
      <c r="T167" s="10"/>
      <c r="Z167" s="10"/>
      <c r="AE167" s="10"/>
      <c r="AJ167" s="10"/>
    </row>
    <row r="168" spans="10:36" x14ac:dyDescent="0.25">
      <c r="J168" s="10"/>
      <c r="O168" s="10"/>
      <c r="T168" s="10"/>
      <c r="Z168" s="10"/>
      <c r="AE168" s="10"/>
      <c r="AJ168" s="10"/>
    </row>
    <row r="169" spans="10:36" x14ac:dyDescent="0.25">
      <c r="J169" s="10"/>
      <c r="O169" s="10"/>
      <c r="T169" s="10"/>
      <c r="Z169" s="10"/>
      <c r="AE169" s="10"/>
      <c r="AJ169" s="10"/>
    </row>
    <row r="170" spans="10:36" x14ac:dyDescent="0.25">
      <c r="J170" s="10"/>
      <c r="O170" s="10"/>
      <c r="T170" s="10"/>
      <c r="Z170" s="10"/>
      <c r="AE170" s="10"/>
      <c r="AJ170" s="10"/>
    </row>
    <row r="171" spans="10:36" x14ac:dyDescent="0.25">
      <c r="J171" s="10"/>
      <c r="O171" s="10"/>
      <c r="T171" s="10"/>
      <c r="Z171" s="10"/>
      <c r="AE171" s="10"/>
      <c r="AJ171" s="10"/>
    </row>
    <row r="172" spans="10:36" x14ac:dyDescent="0.25">
      <c r="J172" s="10"/>
      <c r="O172" s="10"/>
      <c r="T172" s="10"/>
      <c r="Z172" s="10"/>
      <c r="AE172" s="10"/>
      <c r="AJ172" s="10"/>
    </row>
    <row r="173" spans="10:36" x14ac:dyDescent="0.25">
      <c r="J173" s="10"/>
      <c r="O173" s="10"/>
      <c r="T173" s="10"/>
      <c r="Z173" s="10"/>
      <c r="AE173" s="10"/>
      <c r="AJ173" s="10"/>
    </row>
    <row r="174" spans="10:36" x14ac:dyDescent="0.25">
      <c r="J174" s="10"/>
      <c r="O174" s="10"/>
      <c r="T174" s="10"/>
      <c r="Z174" s="10"/>
      <c r="AE174" s="10"/>
      <c r="AJ174" s="10"/>
    </row>
    <row r="175" spans="10:36" x14ac:dyDescent="0.25">
      <c r="J175" s="10"/>
      <c r="O175" s="10"/>
      <c r="T175" s="10"/>
      <c r="Z175" s="10"/>
      <c r="AE175" s="10"/>
      <c r="AJ175" s="10"/>
    </row>
    <row r="176" spans="10:36" x14ac:dyDescent="0.25">
      <c r="J176" s="10"/>
      <c r="O176" s="10"/>
      <c r="T176" s="10"/>
      <c r="Z176" s="10"/>
      <c r="AE176" s="10"/>
      <c r="AJ176" s="10"/>
    </row>
    <row r="177" spans="10:36" x14ac:dyDescent="0.25">
      <c r="J177" s="10"/>
      <c r="O177" s="10"/>
      <c r="T177" s="10"/>
      <c r="Z177" s="10"/>
      <c r="AE177" s="10"/>
      <c r="AJ177" s="10"/>
    </row>
    <row r="178" spans="10:36" x14ac:dyDescent="0.25">
      <c r="J178" s="10"/>
      <c r="O178" s="10"/>
      <c r="T178" s="10"/>
      <c r="Z178" s="10"/>
      <c r="AE178" s="10"/>
      <c r="AJ178" s="10"/>
    </row>
    <row r="179" spans="10:36" x14ac:dyDescent="0.25">
      <c r="J179" s="10"/>
      <c r="O179" s="10"/>
      <c r="T179" s="10"/>
      <c r="Z179" s="10"/>
      <c r="AE179" s="10"/>
      <c r="AJ179" s="10"/>
    </row>
    <row r="180" spans="10:36" x14ac:dyDescent="0.25">
      <c r="J180" s="10"/>
      <c r="O180" s="10"/>
      <c r="T180" s="10"/>
      <c r="Z180" s="10"/>
      <c r="AE180" s="10"/>
      <c r="AJ180" s="10"/>
    </row>
    <row r="181" spans="10:36" x14ac:dyDescent="0.25">
      <c r="J181" s="10"/>
      <c r="O181" s="10"/>
      <c r="T181" s="10"/>
      <c r="Z181" s="10"/>
      <c r="AE181" s="10"/>
      <c r="AJ181" s="10"/>
    </row>
    <row r="182" spans="10:36" x14ac:dyDescent="0.25">
      <c r="J182" s="10"/>
      <c r="O182" s="10"/>
      <c r="T182" s="10"/>
      <c r="Z182" s="10"/>
      <c r="AE182" s="10"/>
      <c r="AJ182" s="10"/>
    </row>
    <row r="183" spans="10:36" x14ac:dyDescent="0.25">
      <c r="J183" s="10"/>
      <c r="O183" s="10"/>
      <c r="T183" s="10"/>
      <c r="Z183" s="10"/>
      <c r="AE183" s="10"/>
      <c r="AJ183" s="10"/>
    </row>
    <row r="184" spans="10:36" x14ac:dyDescent="0.25">
      <c r="J184" s="10"/>
      <c r="O184" s="10"/>
      <c r="T184" s="10"/>
      <c r="Z184" s="10"/>
      <c r="AE184" s="10"/>
      <c r="AJ184" s="10"/>
    </row>
    <row r="185" spans="10:36" x14ac:dyDescent="0.25">
      <c r="J185" s="10"/>
      <c r="O185" s="10"/>
      <c r="T185" s="10"/>
      <c r="Z185" s="10"/>
      <c r="AE185" s="10"/>
      <c r="AJ185" s="10"/>
    </row>
    <row r="186" spans="10:36" x14ac:dyDescent="0.25">
      <c r="J186" s="10"/>
      <c r="O186" s="10"/>
      <c r="T186" s="10"/>
      <c r="Z186" s="10"/>
      <c r="AE186" s="10"/>
      <c r="AJ186" s="10"/>
    </row>
    <row r="187" spans="10:36" x14ac:dyDescent="0.25">
      <c r="J187" s="10"/>
      <c r="O187" s="10"/>
      <c r="T187" s="10"/>
      <c r="Z187" s="10"/>
      <c r="AE187" s="10"/>
      <c r="AJ187" s="10"/>
    </row>
    <row r="188" spans="10:36" x14ac:dyDescent="0.25">
      <c r="J188" s="10"/>
      <c r="O188" s="10"/>
      <c r="T188" s="10"/>
      <c r="Z188" s="10"/>
      <c r="AE188" s="10"/>
      <c r="AJ188" s="10"/>
    </row>
    <row r="189" spans="10:36" x14ac:dyDescent="0.25">
      <c r="J189" s="10"/>
      <c r="O189" s="10"/>
      <c r="T189" s="10"/>
      <c r="Z189" s="10"/>
      <c r="AE189" s="10"/>
      <c r="AJ189" s="10"/>
    </row>
    <row r="190" spans="10:36" x14ac:dyDescent="0.25">
      <c r="J190" s="10"/>
      <c r="O190" s="10"/>
      <c r="T190" s="10"/>
      <c r="Z190" s="10"/>
      <c r="AE190" s="10"/>
      <c r="AJ190" s="10"/>
    </row>
    <row r="191" spans="10:36" x14ac:dyDescent="0.25">
      <c r="J191" s="10"/>
      <c r="O191" s="10"/>
      <c r="T191" s="10"/>
      <c r="Z191" s="10"/>
      <c r="AE191" s="10"/>
      <c r="AJ191" s="10"/>
    </row>
    <row r="192" spans="10:36" x14ac:dyDescent="0.25">
      <c r="J192" s="10"/>
      <c r="O192" s="10"/>
      <c r="T192" s="10"/>
      <c r="Z192" s="10"/>
      <c r="AE192" s="10"/>
      <c r="AJ192" s="10"/>
    </row>
    <row r="193" spans="10:36" x14ac:dyDescent="0.25">
      <c r="J193" s="10"/>
      <c r="O193" s="10"/>
      <c r="T193" s="10"/>
      <c r="Z193" s="10"/>
      <c r="AE193" s="10"/>
      <c r="AJ193" s="10"/>
    </row>
    <row r="194" spans="10:36" x14ac:dyDescent="0.25">
      <c r="J194" s="10"/>
      <c r="O194" s="10"/>
      <c r="T194" s="10"/>
      <c r="Z194" s="10"/>
      <c r="AE194" s="10"/>
      <c r="AJ194" s="10"/>
    </row>
    <row r="195" spans="10:36" x14ac:dyDescent="0.25">
      <c r="J195" s="10"/>
      <c r="O195" s="10"/>
      <c r="T195" s="10"/>
      <c r="Z195" s="10"/>
      <c r="AE195" s="10"/>
      <c r="AJ195" s="10"/>
    </row>
    <row r="196" spans="10:36" x14ac:dyDescent="0.25">
      <c r="J196" s="10"/>
      <c r="O196" s="10"/>
      <c r="T196" s="10"/>
      <c r="Z196" s="10"/>
      <c r="AE196" s="10"/>
      <c r="AJ196" s="10"/>
    </row>
    <row r="197" spans="10:36" x14ac:dyDescent="0.25">
      <c r="J197" s="10"/>
      <c r="O197" s="10"/>
      <c r="T197" s="10"/>
      <c r="Z197" s="10"/>
      <c r="AE197" s="10"/>
      <c r="AJ197" s="10"/>
    </row>
    <row r="198" spans="10:36" x14ac:dyDescent="0.25">
      <c r="J198" s="10"/>
      <c r="O198" s="10"/>
      <c r="T198" s="10"/>
      <c r="Z198" s="10"/>
      <c r="AE198" s="10"/>
      <c r="AJ198" s="10"/>
    </row>
    <row r="199" spans="10:36" x14ac:dyDescent="0.25">
      <c r="J199" s="10"/>
      <c r="O199" s="10"/>
      <c r="T199" s="10"/>
      <c r="Z199" s="10"/>
      <c r="AE199" s="10"/>
      <c r="AJ199" s="10"/>
    </row>
    <row r="200" spans="10:36" x14ac:dyDescent="0.25">
      <c r="J200" s="10"/>
      <c r="O200" s="10"/>
      <c r="T200" s="10"/>
      <c r="Z200" s="10"/>
      <c r="AE200" s="10"/>
      <c r="AJ200" s="10"/>
    </row>
    <row r="201" spans="10:36" x14ac:dyDescent="0.25">
      <c r="J201" s="10"/>
      <c r="O201" s="10"/>
      <c r="T201" s="10"/>
      <c r="Z201" s="10"/>
      <c r="AE201" s="10"/>
      <c r="AJ201" s="10"/>
    </row>
    <row r="202" spans="10:36" x14ac:dyDescent="0.25">
      <c r="J202" s="10"/>
      <c r="O202" s="10"/>
      <c r="T202" s="10"/>
      <c r="Z202" s="10"/>
      <c r="AE202" s="10"/>
      <c r="AJ202" s="10"/>
    </row>
    <row r="203" spans="10:36" x14ac:dyDescent="0.25">
      <c r="J203" s="10"/>
      <c r="O203" s="10"/>
      <c r="T203" s="10"/>
      <c r="Z203" s="10"/>
      <c r="AE203" s="10"/>
      <c r="AJ203" s="10"/>
    </row>
    <row r="204" spans="10:36" x14ac:dyDescent="0.25">
      <c r="J204" s="10"/>
      <c r="O204" s="10"/>
      <c r="T204" s="10"/>
      <c r="Z204" s="10"/>
      <c r="AE204" s="10"/>
      <c r="AJ204" s="10"/>
    </row>
    <row r="205" spans="10:36" x14ac:dyDescent="0.25">
      <c r="J205" s="10"/>
      <c r="O205" s="10"/>
      <c r="T205" s="10"/>
      <c r="Z205" s="10"/>
      <c r="AE205" s="10"/>
      <c r="AJ205" s="10"/>
    </row>
    <row r="206" spans="10:36" x14ac:dyDescent="0.25">
      <c r="J206" s="10"/>
      <c r="O206" s="10"/>
      <c r="T206" s="10"/>
      <c r="Z206" s="10"/>
      <c r="AE206" s="10"/>
      <c r="AJ206" s="10"/>
    </row>
    <row r="207" spans="10:36" x14ac:dyDescent="0.25">
      <c r="J207" s="10"/>
      <c r="O207" s="10"/>
      <c r="T207" s="10"/>
      <c r="Z207" s="10"/>
      <c r="AE207" s="10"/>
      <c r="AJ207" s="10"/>
    </row>
    <row r="208" spans="10:36" x14ac:dyDescent="0.25">
      <c r="J208" s="10"/>
      <c r="O208" s="10"/>
      <c r="T208" s="10"/>
      <c r="Z208" s="10"/>
      <c r="AE208" s="10"/>
      <c r="AJ208" s="10"/>
    </row>
    <row r="209" spans="10:36" x14ac:dyDescent="0.25">
      <c r="J209" s="10"/>
      <c r="O209" s="10"/>
      <c r="T209" s="10"/>
      <c r="Z209" s="10"/>
      <c r="AE209" s="10"/>
      <c r="AJ209" s="10"/>
    </row>
    <row r="210" spans="10:36" x14ac:dyDescent="0.25">
      <c r="J210" s="10"/>
      <c r="O210" s="10"/>
      <c r="T210" s="10"/>
      <c r="Z210" s="10"/>
      <c r="AE210" s="10"/>
      <c r="AJ210" s="10"/>
    </row>
    <row r="211" spans="10:36" x14ac:dyDescent="0.25">
      <c r="J211" s="10"/>
      <c r="O211" s="10"/>
      <c r="T211" s="10"/>
      <c r="Z211" s="10"/>
      <c r="AE211" s="10"/>
      <c r="AJ211" s="10"/>
    </row>
    <row r="212" spans="10:36" x14ac:dyDescent="0.25">
      <c r="J212" s="10"/>
      <c r="O212" s="10"/>
      <c r="T212" s="10"/>
      <c r="Z212" s="10"/>
      <c r="AE212" s="10"/>
      <c r="AJ212" s="10"/>
    </row>
    <row r="213" spans="10:36" x14ac:dyDescent="0.25">
      <c r="J213" s="10"/>
      <c r="O213" s="10"/>
      <c r="T213" s="10"/>
      <c r="Z213" s="10"/>
      <c r="AE213" s="10"/>
      <c r="AJ213" s="10"/>
    </row>
    <row r="214" spans="10:36" x14ac:dyDescent="0.25">
      <c r="J214" s="10"/>
      <c r="O214" s="10"/>
      <c r="T214" s="10"/>
      <c r="Z214" s="10"/>
      <c r="AE214" s="10"/>
      <c r="AJ214" s="10"/>
    </row>
    <row r="215" spans="10:36" x14ac:dyDescent="0.25">
      <c r="J215" s="10"/>
      <c r="O215" s="10"/>
      <c r="T215" s="10"/>
      <c r="Z215" s="10"/>
      <c r="AE215" s="10"/>
      <c r="AJ215" s="10"/>
    </row>
    <row r="216" spans="10:36" x14ac:dyDescent="0.25">
      <c r="J216" s="10"/>
      <c r="O216" s="10"/>
      <c r="T216" s="10"/>
      <c r="Z216" s="10"/>
      <c r="AE216" s="10"/>
      <c r="AJ216" s="10"/>
    </row>
    <row r="217" spans="10:36" x14ac:dyDescent="0.25">
      <c r="J217" s="10"/>
      <c r="O217" s="10"/>
      <c r="T217" s="10"/>
      <c r="Z217" s="10"/>
      <c r="AE217" s="10"/>
      <c r="AJ217" s="10"/>
    </row>
    <row r="218" spans="10:36" x14ac:dyDescent="0.25">
      <c r="J218" s="10"/>
      <c r="O218" s="10"/>
      <c r="T218" s="10"/>
      <c r="Z218" s="10"/>
      <c r="AE218" s="10"/>
      <c r="AJ218" s="10"/>
    </row>
    <row r="219" spans="10:36" x14ac:dyDescent="0.25">
      <c r="J219" s="10"/>
      <c r="O219" s="10"/>
      <c r="T219" s="10"/>
      <c r="Z219" s="10"/>
      <c r="AE219" s="10"/>
      <c r="AJ219" s="10"/>
    </row>
    <row r="220" spans="10:36" x14ac:dyDescent="0.25">
      <c r="J220" s="10"/>
      <c r="O220" s="10"/>
      <c r="T220" s="10"/>
      <c r="Z220" s="10"/>
      <c r="AE220" s="10"/>
      <c r="AJ220" s="10"/>
    </row>
    <row r="221" spans="10:36" x14ac:dyDescent="0.25">
      <c r="J221" s="10"/>
      <c r="O221" s="10"/>
      <c r="T221" s="10"/>
      <c r="Z221" s="10"/>
      <c r="AE221" s="10"/>
      <c r="AJ221" s="10"/>
    </row>
    <row r="222" spans="10:36" x14ac:dyDescent="0.25">
      <c r="J222" s="10"/>
      <c r="O222" s="10"/>
      <c r="T222" s="10"/>
      <c r="Z222" s="10"/>
      <c r="AE222" s="10"/>
      <c r="AJ222" s="10"/>
    </row>
    <row r="223" spans="10:36" x14ac:dyDescent="0.25">
      <c r="J223" s="10"/>
      <c r="O223" s="10"/>
      <c r="T223" s="10"/>
      <c r="Z223" s="10"/>
      <c r="AE223" s="10"/>
      <c r="AJ223" s="10"/>
    </row>
    <row r="224" spans="10:36" x14ac:dyDescent="0.25">
      <c r="J224" s="10"/>
      <c r="O224" s="10"/>
      <c r="T224" s="10"/>
      <c r="Z224" s="10"/>
      <c r="AE224" s="10"/>
      <c r="AJ224" s="10"/>
    </row>
    <row r="225" spans="10:36" x14ac:dyDescent="0.25">
      <c r="J225" s="10"/>
      <c r="O225" s="10"/>
      <c r="T225" s="10"/>
      <c r="Z225" s="10"/>
      <c r="AE225" s="10"/>
      <c r="AJ225" s="10"/>
    </row>
    <row r="226" spans="10:36" x14ac:dyDescent="0.25">
      <c r="J226" s="10"/>
      <c r="O226" s="10"/>
      <c r="T226" s="10"/>
      <c r="Z226" s="10"/>
      <c r="AE226" s="10"/>
      <c r="AJ226" s="10"/>
    </row>
    <row r="227" spans="10:36" x14ac:dyDescent="0.25">
      <c r="J227" s="10"/>
      <c r="O227" s="10"/>
      <c r="T227" s="10"/>
      <c r="Z227" s="10"/>
      <c r="AE227" s="10"/>
      <c r="AJ227" s="10"/>
    </row>
    <row r="228" spans="10:36" x14ac:dyDescent="0.25">
      <c r="J228" s="10"/>
      <c r="O228" s="10"/>
      <c r="T228" s="10"/>
      <c r="Z228" s="10"/>
      <c r="AE228" s="10"/>
      <c r="AJ228" s="10"/>
    </row>
    <row r="229" spans="10:36" x14ac:dyDescent="0.25">
      <c r="J229" s="10"/>
      <c r="O229" s="10"/>
      <c r="T229" s="10"/>
      <c r="Z229" s="10"/>
      <c r="AE229" s="10"/>
      <c r="AJ229" s="10"/>
    </row>
    <row r="230" spans="10:36" x14ac:dyDescent="0.25">
      <c r="J230" s="10"/>
      <c r="O230" s="10"/>
      <c r="T230" s="10"/>
      <c r="Z230" s="10"/>
      <c r="AE230" s="10"/>
      <c r="AJ230" s="10"/>
    </row>
    <row r="231" spans="10:36" x14ac:dyDescent="0.25">
      <c r="J231" s="10"/>
      <c r="O231" s="10"/>
      <c r="T231" s="10"/>
      <c r="Z231" s="10"/>
      <c r="AE231" s="10"/>
      <c r="AJ231" s="10"/>
    </row>
    <row r="232" spans="10:36" x14ac:dyDescent="0.25">
      <c r="J232" s="10"/>
      <c r="O232" s="10"/>
      <c r="T232" s="10"/>
      <c r="Z232" s="10"/>
      <c r="AE232" s="10"/>
      <c r="AJ232" s="10"/>
    </row>
    <row r="233" spans="10:36" x14ac:dyDescent="0.25">
      <c r="J233" s="10"/>
      <c r="O233" s="10"/>
      <c r="T233" s="10"/>
      <c r="Z233" s="10"/>
      <c r="AE233" s="10"/>
      <c r="AJ233" s="10"/>
    </row>
    <row r="234" spans="10:36" x14ac:dyDescent="0.25">
      <c r="J234" s="10"/>
      <c r="O234" s="10"/>
      <c r="T234" s="10"/>
      <c r="Z234" s="10"/>
      <c r="AE234" s="10"/>
      <c r="AJ234" s="10"/>
    </row>
    <row r="235" spans="10:36" x14ac:dyDescent="0.25">
      <c r="J235" s="10"/>
      <c r="O235" s="10"/>
      <c r="T235" s="10"/>
      <c r="Z235" s="10"/>
      <c r="AE235" s="10"/>
      <c r="AJ235" s="10"/>
    </row>
    <row r="236" spans="10:36" x14ac:dyDescent="0.25">
      <c r="J236" s="10"/>
      <c r="O236" s="10"/>
      <c r="T236" s="10"/>
      <c r="Z236" s="10"/>
      <c r="AE236" s="10"/>
      <c r="AJ236" s="10"/>
    </row>
    <row r="237" spans="10:36" x14ac:dyDescent="0.25">
      <c r="J237" s="10"/>
      <c r="O237" s="10"/>
      <c r="T237" s="10"/>
      <c r="Z237" s="10"/>
      <c r="AE237" s="10"/>
      <c r="AJ237" s="10"/>
    </row>
    <row r="238" spans="10:36" x14ac:dyDescent="0.25">
      <c r="J238" s="10"/>
      <c r="O238" s="10"/>
      <c r="T238" s="10"/>
      <c r="Z238" s="10"/>
      <c r="AE238" s="10"/>
      <c r="AJ238" s="10"/>
    </row>
    <row r="239" spans="10:36" x14ac:dyDescent="0.25">
      <c r="J239" s="10"/>
      <c r="O239" s="10"/>
      <c r="T239" s="10"/>
      <c r="Z239" s="10"/>
      <c r="AE239" s="10"/>
      <c r="AJ239" s="10"/>
    </row>
    <row r="240" spans="10:36" x14ac:dyDescent="0.25">
      <c r="J240" s="10"/>
      <c r="O240" s="10"/>
      <c r="T240" s="10"/>
      <c r="Z240" s="10"/>
      <c r="AE240" s="10"/>
      <c r="AJ240" s="10"/>
    </row>
    <row r="241" spans="10:36" x14ac:dyDescent="0.25">
      <c r="J241" s="10"/>
      <c r="O241" s="10"/>
      <c r="T241" s="10"/>
      <c r="Z241" s="10"/>
      <c r="AE241" s="10"/>
      <c r="AJ241" s="10"/>
    </row>
    <row r="242" spans="10:36" x14ac:dyDescent="0.25">
      <c r="J242" s="10"/>
      <c r="O242" s="10"/>
      <c r="T242" s="10"/>
      <c r="Z242" s="10"/>
      <c r="AE242" s="10"/>
      <c r="AJ242" s="10"/>
    </row>
    <row r="243" spans="10:36" x14ac:dyDescent="0.25">
      <c r="J243" s="10"/>
      <c r="O243" s="10"/>
      <c r="T243" s="10"/>
      <c r="Z243" s="10"/>
      <c r="AE243" s="10"/>
      <c r="AJ243" s="10"/>
    </row>
    <row r="244" spans="10:36" x14ac:dyDescent="0.25">
      <c r="J244" s="10"/>
      <c r="O244" s="10"/>
      <c r="T244" s="10"/>
      <c r="Z244" s="10"/>
      <c r="AE244" s="10"/>
      <c r="AJ244" s="10"/>
    </row>
    <row r="245" spans="10:36" x14ac:dyDescent="0.25">
      <c r="J245" s="10"/>
      <c r="O245" s="10"/>
      <c r="T245" s="10"/>
      <c r="Z245" s="10"/>
      <c r="AE245" s="10"/>
      <c r="AJ245" s="10"/>
    </row>
    <row r="246" spans="10:36" x14ac:dyDescent="0.25">
      <c r="J246" s="10"/>
      <c r="O246" s="10"/>
      <c r="T246" s="10"/>
      <c r="Z246" s="10"/>
      <c r="AE246" s="10"/>
      <c r="AJ246" s="10"/>
    </row>
    <row r="247" spans="10:36" x14ac:dyDescent="0.25">
      <c r="J247" s="10"/>
      <c r="O247" s="10"/>
      <c r="T247" s="10"/>
      <c r="Z247" s="10"/>
      <c r="AE247" s="10"/>
      <c r="AJ247" s="10"/>
    </row>
    <row r="248" spans="10:36" x14ac:dyDescent="0.25">
      <c r="J248" s="10"/>
      <c r="O248" s="10"/>
      <c r="T248" s="10"/>
      <c r="Z248" s="10"/>
      <c r="AE248" s="10"/>
      <c r="AJ248" s="10"/>
    </row>
    <row r="249" spans="10:36" x14ac:dyDescent="0.25">
      <c r="J249" s="10"/>
      <c r="O249" s="10"/>
      <c r="T249" s="10"/>
      <c r="Z249" s="10"/>
      <c r="AE249" s="10"/>
      <c r="AJ249" s="10"/>
    </row>
    <row r="250" spans="10:36" x14ac:dyDescent="0.25">
      <c r="J250" s="10"/>
      <c r="O250" s="10"/>
      <c r="T250" s="10"/>
      <c r="Z250" s="10"/>
      <c r="AE250" s="10"/>
      <c r="AJ250" s="10"/>
    </row>
    <row r="251" spans="10:36" x14ac:dyDescent="0.25">
      <c r="J251" s="10"/>
      <c r="O251" s="10"/>
      <c r="T251" s="10"/>
      <c r="Z251" s="10"/>
      <c r="AE251" s="10"/>
      <c r="AJ251" s="10"/>
    </row>
    <row r="252" spans="10:36" x14ac:dyDescent="0.25">
      <c r="J252" s="10"/>
      <c r="O252" s="10"/>
      <c r="T252" s="10"/>
      <c r="Z252" s="10"/>
      <c r="AE252" s="10"/>
      <c r="AJ252" s="10"/>
    </row>
    <row r="253" spans="10:36" x14ac:dyDescent="0.25">
      <c r="J253" s="10"/>
      <c r="O253" s="10"/>
      <c r="T253" s="10"/>
      <c r="Z253" s="10"/>
      <c r="AE253" s="10"/>
      <c r="AJ253" s="10"/>
    </row>
    <row r="254" spans="10:36" x14ac:dyDescent="0.25">
      <c r="J254" s="10"/>
      <c r="O254" s="10"/>
      <c r="T254" s="10"/>
      <c r="Z254" s="10"/>
      <c r="AE254" s="10"/>
      <c r="AJ254" s="10"/>
    </row>
    <row r="255" spans="10:36" x14ac:dyDescent="0.25">
      <c r="J255" s="10"/>
      <c r="O255" s="10"/>
      <c r="T255" s="10"/>
      <c r="Z255" s="10"/>
      <c r="AE255" s="10"/>
      <c r="AJ255" s="10"/>
    </row>
    <row r="256" spans="10:36" x14ac:dyDescent="0.25">
      <c r="J256" s="10"/>
      <c r="O256" s="10"/>
      <c r="T256" s="10"/>
      <c r="Z256" s="10"/>
      <c r="AE256" s="10"/>
      <c r="AJ256" s="10"/>
    </row>
    <row r="257" spans="10:36" x14ac:dyDescent="0.25">
      <c r="J257" s="10"/>
      <c r="O257" s="10"/>
      <c r="T257" s="10"/>
      <c r="Z257" s="10"/>
      <c r="AE257" s="10"/>
      <c r="AJ257" s="10"/>
    </row>
    <row r="258" spans="10:36" x14ac:dyDescent="0.25">
      <c r="J258" s="10"/>
      <c r="O258" s="10"/>
      <c r="T258" s="10"/>
      <c r="Z258" s="10"/>
      <c r="AE258" s="10"/>
      <c r="AJ258" s="10"/>
    </row>
    <row r="259" spans="10:36" x14ac:dyDescent="0.25">
      <c r="J259" s="10"/>
      <c r="O259" s="10"/>
      <c r="T259" s="10"/>
      <c r="Z259" s="10"/>
      <c r="AE259" s="10"/>
      <c r="AJ259" s="10"/>
    </row>
    <row r="260" spans="10:36" x14ac:dyDescent="0.25">
      <c r="J260" s="10"/>
      <c r="O260" s="10"/>
      <c r="T260" s="10"/>
      <c r="Z260" s="10"/>
      <c r="AE260" s="10"/>
      <c r="AJ260" s="10"/>
    </row>
    <row r="261" spans="10:36" x14ac:dyDescent="0.25">
      <c r="J261" s="10"/>
      <c r="O261" s="10"/>
      <c r="T261" s="10"/>
      <c r="Z261" s="10"/>
      <c r="AE261" s="10"/>
      <c r="AJ261" s="10"/>
    </row>
    <row r="262" spans="10:36" x14ac:dyDescent="0.25">
      <c r="J262" s="10"/>
      <c r="O262" s="10"/>
      <c r="T262" s="10"/>
      <c r="Z262" s="10"/>
      <c r="AE262" s="10"/>
      <c r="AJ262" s="10"/>
    </row>
    <row r="263" spans="10:36" x14ac:dyDescent="0.25">
      <c r="J263" s="10"/>
      <c r="O263" s="10"/>
      <c r="T263" s="10"/>
      <c r="Z263" s="10"/>
      <c r="AE263" s="10"/>
      <c r="AJ263" s="10"/>
    </row>
    <row r="264" spans="10:36" x14ac:dyDescent="0.25">
      <c r="J264" s="10"/>
      <c r="O264" s="10"/>
      <c r="T264" s="10"/>
      <c r="Z264" s="10"/>
      <c r="AE264" s="10"/>
      <c r="AJ264" s="10"/>
    </row>
    <row r="265" spans="10:36" x14ac:dyDescent="0.25">
      <c r="J265" s="10"/>
      <c r="O265" s="10"/>
      <c r="T265" s="10"/>
      <c r="Z265" s="10"/>
      <c r="AE265" s="10"/>
      <c r="AJ265" s="10"/>
    </row>
    <row r="266" spans="10:36" x14ac:dyDescent="0.25">
      <c r="J266" s="10"/>
      <c r="O266" s="10"/>
      <c r="T266" s="10"/>
      <c r="Z266" s="10"/>
      <c r="AE266" s="10"/>
      <c r="AJ266" s="10"/>
    </row>
    <row r="267" spans="10:36" x14ac:dyDescent="0.25">
      <c r="J267" s="10"/>
      <c r="O267" s="10"/>
      <c r="T267" s="10"/>
      <c r="Z267" s="10"/>
      <c r="AE267" s="10"/>
      <c r="AJ267" s="10"/>
    </row>
    <row r="268" spans="10:36" x14ac:dyDescent="0.25">
      <c r="J268" s="10"/>
      <c r="O268" s="10"/>
      <c r="T268" s="10"/>
      <c r="Z268" s="10"/>
      <c r="AE268" s="10"/>
      <c r="AJ268" s="10"/>
    </row>
    <row r="269" spans="10:36" x14ac:dyDescent="0.25">
      <c r="J269" s="10"/>
      <c r="O269" s="10"/>
      <c r="T269" s="10"/>
      <c r="Z269" s="10"/>
      <c r="AE269" s="10"/>
      <c r="AJ269" s="10"/>
    </row>
    <row r="270" spans="10:36" x14ac:dyDescent="0.25">
      <c r="J270" s="10"/>
      <c r="O270" s="10"/>
      <c r="T270" s="10"/>
      <c r="Z270" s="10"/>
      <c r="AE270" s="10"/>
      <c r="AJ270" s="10"/>
    </row>
    <row r="271" spans="10:36" x14ac:dyDescent="0.25">
      <c r="J271" s="10"/>
      <c r="O271" s="10"/>
      <c r="T271" s="10"/>
      <c r="Z271" s="10"/>
      <c r="AE271" s="10"/>
      <c r="AJ271" s="10"/>
    </row>
    <row r="272" spans="10:36" x14ac:dyDescent="0.25">
      <c r="J272" s="10"/>
      <c r="O272" s="10"/>
      <c r="T272" s="10"/>
      <c r="Z272" s="10"/>
      <c r="AE272" s="10"/>
      <c r="AJ272" s="10"/>
    </row>
    <row r="273" spans="10:36" x14ac:dyDescent="0.25">
      <c r="J273" s="10"/>
      <c r="O273" s="10"/>
      <c r="T273" s="10"/>
      <c r="Z273" s="10"/>
      <c r="AE273" s="10"/>
      <c r="AJ273" s="10"/>
    </row>
    <row r="274" spans="10:36" x14ac:dyDescent="0.25">
      <c r="J274" s="10"/>
      <c r="O274" s="10"/>
      <c r="T274" s="10"/>
      <c r="Z274" s="10"/>
      <c r="AE274" s="10"/>
      <c r="AJ274" s="10"/>
    </row>
    <row r="275" spans="10:36" x14ac:dyDescent="0.25">
      <c r="J275" s="10"/>
      <c r="O275" s="10"/>
      <c r="T275" s="10"/>
      <c r="Z275" s="10"/>
      <c r="AE275" s="10"/>
      <c r="AJ275" s="10"/>
    </row>
    <row r="276" spans="10:36" x14ac:dyDescent="0.25">
      <c r="J276" s="10"/>
      <c r="O276" s="10"/>
      <c r="T276" s="10"/>
      <c r="Z276" s="10"/>
      <c r="AE276" s="10"/>
      <c r="AJ276" s="10"/>
    </row>
    <row r="277" spans="10:36" x14ac:dyDescent="0.25">
      <c r="J277" s="10"/>
      <c r="O277" s="10"/>
      <c r="T277" s="10"/>
      <c r="Z277" s="10"/>
      <c r="AE277" s="10"/>
      <c r="AJ277" s="10"/>
    </row>
    <row r="278" spans="10:36" x14ac:dyDescent="0.25">
      <c r="J278" s="10"/>
      <c r="O278" s="10"/>
      <c r="T278" s="10"/>
      <c r="Z278" s="10"/>
      <c r="AE278" s="10"/>
      <c r="AJ278" s="10"/>
    </row>
    <row r="279" spans="10:36" x14ac:dyDescent="0.25">
      <c r="J279" s="10"/>
      <c r="O279" s="10"/>
      <c r="T279" s="10"/>
      <c r="Z279" s="10"/>
      <c r="AE279" s="10"/>
      <c r="AJ279" s="10"/>
    </row>
    <row r="280" spans="10:36" x14ac:dyDescent="0.25">
      <c r="J280" s="10"/>
      <c r="O280" s="10"/>
      <c r="T280" s="10"/>
      <c r="Z280" s="10"/>
      <c r="AE280" s="10"/>
      <c r="AJ280" s="10"/>
    </row>
    <row r="281" spans="10:36" x14ac:dyDescent="0.25">
      <c r="J281" s="10"/>
      <c r="O281" s="10"/>
      <c r="T281" s="10"/>
      <c r="Z281" s="10"/>
      <c r="AE281" s="10"/>
      <c r="AJ281" s="10"/>
    </row>
    <row r="282" spans="10:36" x14ac:dyDescent="0.25">
      <c r="J282" s="10"/>
      <c r="O282" s="10"/>
      <c r="T282" s="10"/>
      <c r="Z282" s="10"/>
      <c r="AE282" s="10"/>
      <c r="AJ282" s="10"/>
    </row>
    <row r="283" spans="10:36" x14ac:dyDescent="0.25">
      <c r="J283" s="10"/>
      <c r="O283" s="10"/>
      <c r="T283" s="10"/>
      <c r="Z283" s="10"/>
      <c r="AE283" s="10"/>
      <c r="AJ283" s="10"/>
    </row>
    <row r="284" spans="10:36" x14ac:dyDescent="0.25">
      <c r="J284" s="10"/>
      <c r="O284" s="10"/>
      <c r="T284" s="10"/>
      <c r="Z284" s="10"/>
      <c r="AE284" s="10"/>
      <c r="AJ284" s="10"/>
    </row>
    <row r="285" spans="10:36" x14ac:dyDescent="0.25">
      <c r="J285" s="10"/>
      <c r="O285" s="10"/>
      <c r="T285" s="10"/>
      <c r="Z285" s="10"/>
      <c r="AE285" s="10"/>
      <c r="AJ285" s="10"/>
    </row>
    <row r="286" spans="10:36" x14ac:dyDescent="0.25">
      <c r="J286" s="10"/>
      <c r="O286" s="10"/>
      <c r="T286" s="10"/>
      <c r="Z286" s="10"/>
      <c r="AE286" s="10"/>
      <c r="AJ286" s="10"/>
    </row>
    <row r="287" spans="10:36" x14ac:dyDescent="0.25">
      <c r="J287" s="10"/>
      <c r="O287" s="10"/>
      <c r="T287" s="10"/>
      <c r="Z287" s="10"/>
      <c r="AE287" s="10"/>
      <c r="AJ287" s="10"/>
    </row>
    <row r="288" spans="10:36" x14ac:dyDescent="0.25">
      <c r="J288" s="10"/>
      <c r="O288" s="10"/>
      <c r="T288" s="10"/>
      <c r="Z288" s="10"/>
      <c r="AE288" s="10"/>
      <c r="AJ288" s="10"/>
    </row>
    <row r="289" spans="10:36" x14ac:dyDescent="0.25">
      <c r="J289" s="10"/>
      <c r="O289" s="10"/>
      <c r="T289" s="10"/>
      <c r="Z289" s="10"/>
      <c r="AE289" s="10"/>
      <c r="AJ289" s="10"/>
    </row>
    <row r="290" spans="10:36" x14ac:dyDescent="0.25">
      <c r="J290" s="10"/>
      <c r="O290" s="10"/>
      <c r="T290" s="10"/>
      <c r="Z290" s="10"/>
      <c r="AE290" s="10"/>
      <c r="AJ290" s="10"/>
    </row>
    <row r="291" spans="10:36" x14ac:dyDescent="0.25">
      <c r="J291" s="10"/>
      <c r="O291" s="10"/>
      <c r="T291" s="10"/>
      <c r="Z291" s="10"/>
      <c r="AE291" s="10"/>
      <c r="AJ291" s="10"/>
    </row>
    <row r="292" spans="10:36" x14ac:dyDescent="0.25">
      <c r="J292" s="10"/>
      <c r="O292" s="10"/>
      <c r="T292" s="10"/>
      <c r="Z292" s="10"/>
      <c r="AE292" s="10"/>
      <c r="AJ292" s="10"/>
    </row>
    <row r="293" spans="10:36" x14ac:dyDescent="0.25">
      <c r="J293" s="10"/>
      <c r="O293" s="10"/>
      <c r="T293" s="10"/>
      <c r="Z293" s="10"/>
      <c r="AE293" s="10"/>
      <c r="AJ293" s="10"/>
    </row>
    <row r="294" spans="10:36" x14ac:dyDescent="0.25">
      <c r="J294" s="10"/>
      <c r="O294" s="10"/>
      <c r="T294" s="10"/>
      <c r="Z294" s="10"/>
      <c r="AE294" s="10"/>
      <c r="AJ294" s="10"/>
    </row>
    <row r="295" spans="10:36" x14ac:dyDescent="0.25">
      <c r="J295" s="10"/>
      <c r="O295" s="10"/>
      <c r="T295" s="10"/>
      <c r="Z295" s="10"/>
      <c r="AE295" s="10"/>
      <c r="AJ295" s="10"/>
    </row>
    <row r="296" spans="10:36" x14ac:dyDescent="0.25">
      <c r="J296" s="10"/>
      <c r="O296" s="10"/>
      <c r="T296" s="10"/>
      <c r="Z296" s="10"/>
      <c r="AE296" s="10"/>
      <c r="AJ296" s="10"/>
    </row>
    <row r="297" spans="10:36" x14ac:dyDescent="0.25">
      <c r="J297" s="10"/>
      <c r="O297" s="10"/>
      <c r="T297" s="10"/>
      <c r="Z297" s="10"/>
      <c r="AE297" s="10"/>
      <c r="AJ297" s="10"/>
    </row>
    <row r="298" spans="10:36" x14ac:dyDescent="0.25">
      <c r="J298" s="10"/>
      <c r="O298" s="10"/>
      <c r="T298" s="10"/>
      <c r="Z298" s="10"/>
      <c r="AE298" s="10"/>
      <c r="AJ298" s="10"/>
    </row>
    <row r="299" spans="10:36" x14ac:dyDescent="0.25">
      <c r="J299" s="10"/>
      <c r="O299" s="10"/>
      <c r="T299" s="10"/>
      <c r="Z299" s="10"/>
      <c r="AE299" s="10"/>
      <c r="AJ299" s="10"/>
    </row>
    <row r="300" spans="10:36" x14ac:dyDescent="0.25">
      <c r="J300" s="10"/>
      <c r="O300" s="10"/>
      <c r="T300" s="10"/>
      <c r="Z300" s="10"/>
      <c r="AE300" s="10"/>
      <c r="AJ300" s="10"/>
    </row>
    <row r="301" spans="10:36" x14ac:dyDescent="0.25">
      <c r="J301" s="10"/>
      <c r="O301" s="10"/>
      <c r="T301" s="10"/>
      <c r="Z301" s="10"/>
      <c r="AE301" s="10"/>
      <c r="AJ301" s="10"/>
    </row>
    <row r="302" spans="10:36" x14ac:dyDescent="0.25">
      <c r="J302" s="10"/>
      <c r="O302" s="10"/>
      <c r="T302" s="10"/>
      <c r="Z302" s="10"/>
      <c r="AE302" s="10"/>
      <c r="AJ302" s="10"/>
    </row>
    <row r="303" spans="10:36" x14ac:dyDescent="0.25">
      <c r="J303" s="10"/>
      <c r="O303" s="10"/>
      <c r="T303" s="10"/>
      <c r="Z303" s="10"/>
      <c r="AE303" s="10"/>
      <c r="AJ303" s="10"/>
    </row>
    <row r="304" spans="10:36" x14ac:dyDescent="0.25">
      <c r="J304" s="10"/>
      <c r="O304" s="10"/>
      <c r="T304" s="10"/>
      <c r="Z304" s="10"/>
      <c r="AE304" s="10"/>
      <c r="AJ304" s="10"/>
    </row>
    <row r="305" spans="10:36" x14ac:dyDescent="0.25">
      <c r="J305" s="10"/>
      <c r="O305" s="10"/>
      <c r="T305" s="10"/>
      <c r="Z305" s="10"/>
      <c r="AE305" s="10"/>
      <c r="AJ305" s="10"/>
    </row>
    <row r="306" spans="10:36" x14ac:dyDescent="0.25">
      <c r="J306" s="10"/>
      <c r="O306" s="10"/>
      <c r="T306" s="10"/>
      <c r="Z306" s="10"/>
      <c r="AE306" s="10"/>
      <c r="AJ306" s="10"/>
    </row>
    <row r="307" spans="10:36" x14ac:dyDescent="0.25">
      <c r="J307" s="10"/>
      <c r="O307" s="10"/>
      <c r="T307" s="10"/>
      <c r="Z307" s="10"/>
      <c r="AE307" s="10"/>
      <c r="AJ307" s="10"/>
    </row>
    <row r="308" spans="10:36" x14ac:dyDescent="0.25">
      <c r="J308" s="10"/>
      <c r="O308" s="10"/>
      <c r="T308" s="10"/>
      <c r="Z308" s="10"/>
      <c r="AE308" s="10"/>
      <c r="AJ308" s="10"/>
    </row>
    <row r="309" spans="10:36" x14ac:dyDescent="0.25">
      <c r="J309" s="10"/>
      <c r="O309" s="10"/>
      <c r="T309" s="10"/>
      <c r="Z309" s="10"/>
      <c r="AE309" s="10"/>
      <c r="AJ309" s="10"/>
    </row>
    <row r="310" spans="10:36" x14ac:dyDescent="0.25">
      <c r="J310" s="10"/>
      <c r="O310" s="10"/>
      <c r="T310" s="10"/>
      <c r="Z310" s="10"/>
      <c r="AE310" s="10"/>
      <c r="AJ310" s="10"/>
    </row>
    <row r="311" spans="10:36" x14ac:dyDescent="0.25">
      <c r="J311" s="10"/>
      <c r="O311" s="10"/>
      <c r="T311" s="10"/>
      <c r="Z311" s="10"/>
      <c r="AE311" s="10"/>
      <c r="AJ311" s="10"/>
    </row>
    <row r="312" spans="10:36" x14ac:dyDescent="0.25">
      <c r="J312" s="10"/>
      <c r="O312" s="10"/>
      <c r="T312" s="10"/>
      <c r="Z312" s="10"/>
      <c r="AE312" s="10"/>
      <c r="AJ312" s="10"/>
    </row>
    <row r="313" spans="10:36" x14ac:dyDescent="0.25">
      <c r="J313" s="10"/>
      <c r="O313" s="10"/>
      <c r="T313" s="10"/>
      <c r="Z313" s="10"/>
      <c r="AE313" s="10"/>
      <c r="AJ313" s="10"/>
    </row>
    <row r="314" spans="10:36" x14ac:dyDescent="0.25">
      <c r="J314" s="10"/>
      <c r="O314" s="10"/>
      <c r="T314" s="10"/>
      <c r="Z314" s="10"/>
      <c r="AE314" s="10"/>
      <c r="AJ314" s="10"/>
    </row>
    <row r="315" spans="10:36" x14ac:dyDescent="0.25">
      <c r="J315" s="10"/>
      <c r="O315" s="10"/>
      <c r="T315" s="10"/>
      <c r="Z315" s="10"/>
      <c r="AE315" s="10"/>
      <c r="AJ315" s="10"/>
    </row>
    <row r="316" spans="10:36" x14ac:dyDescent="0.25">
      <c r="J316" s="10"/>
      <c r="O316" s="10"/>
      <c r="T316" s="10"/>
      <c r="Z316" s="10"/>
      <c r="AE316" s="10"/>
      <c r="AJ316" s="10"/>
    </row>
    <row r="317" spans="10:36" x14ac:dyDescent="0.25">
      <c r="J317" s="10"/>
      <c r="O317" s="10"/>
      <c r="T317" s="10"/>
      <c r="Z317" s="10"/>
      <c r="AE317" s="10"/>
      <c r="AJ317" s="10"/>
    </row>
    <row r="318" spans="10:36" x14ac:dyDescent="0.25">
      <c r="J318" s="10"/>
      <c r="O318" s="10"/>
      <c r="T318" s="10"/>
      <c r="Z318" s="10"/>
      <c r="AE318" s="10"/>
      <c r="AJ318" s="10"/>
    </row>
    <row r="319" spans="10:36" x14ac:dyDescent="0.25">
      <c r="J319" s="10"/>
      <c r="O319" s="10"/>
      <c r="T319" s="10"/>
      <c r="Z319" s="10"/>
      <c r="AE319" s="10"/>
      <c r="AJ319" s="10"/>
    </row>
    <row r="320" spans="10:36" x14ac:dyDescent="0.25">
      <c r="J320" s="10"/>
      <c r="O320" s="10"/>
      <c r="T320" s="10"/>
      <c r="Z320" s="10"/>
      <c r="AE320" s="10"/>
      <c r="AJ320" s="10"/>
    </row>
    <row r="321" spans="10:36" x14ac:dyDescent="0.25">
      <c r="J321" s="10"/>
      <c r="O321" s="10"/>
      <c r="T321" s="10"/>
      <c r="Z321" s="10"/>
      <c r="AE321" s="10"/>
      <c r="AJ321" s="10"/>
    </row>
    <row r="322" spans="10:36" x14ac:dyDescent="0.25">
      <c r="J322" s="10"/>
      <c r="O322" s="10"/>
      <c r="T322" s="10"/>
      <c r="Z322" s="10"/>
      <c r="AE322" s="10"/>
      <c r="AJ322" s="10"/>
    </row>
    <row r="323" spans="10:36" x14ac:dyDescent="0.25">
      <c r="J323" s="10"/>
      <c r="O323" s="10"/>
      <c r="T323" s="10"/>
      <c r="Z323" s="10"/>
      <c r="AE323" s="10"/>
      <c r="AJ323" s="10"/>
    </row>
    <row r="324" spans="10:36" x14ac:dyDescent="0.25">
      <c r="J324" s="10"/>
      <c r="O324" s="10"/>
      <c r="T324" s="10"/>
      <c r="Z324" s="10"/>
      <c r="AE324" s="10"/>
      <c r="AJ324" s="10"/>
    </row>
    <row r="325" spans="10:36" x14ac:dyDescent="0.25">
      <c r="J325" s="10"/>
      <c r="O325" s="10"/>
      <c r="T325" s="10"/>
      <c r="Z325" s="10"/>
      <c r="AE325" s="10"/>
      <c r="AJ325" s="10"/>
    </row>
    <row r="326" spans="10:36" x14ac:dyDescent="0.25">
      <c r="J326" s="10"/>
      <c r="O326" s="10"/>
      <c r="T326" s="10"/>
      <c r="Z326" s="10"/>
      <c r="AE326" s="10"/>
      <c r="AJ326" s="10"/>
    </row>
    <row r="327" spans="10:36" x14ac:dyDescent="0.25">
      <c r="J327" s="10"/>
      <c r="O327" s="10"/>
      <c r="T327" s="10"/>
      <c r="Z327" s="10"/>
      <c r="AE327" s="10"/>
      <c r="AJ327" s="10"/>
    </row>
    <row r="328" spans="10:36" x14ac:dyDescent="0.25">
      <c r="J328" s="10"/>
      <c r="O328" s="10"/>
      <c r="T328" s="10"/>
      <c r="Z328" s="10"/>
      <c r="AE328" s="10"/>
      <c r="AJ328" s="10"/>
    </row>
    <row r="329" spans="10:36" x14ac:dyDescent="0.25">
      <c r="J329" s="10"/>
      <c r="O329" s="10"/>
      <c r="T329" s="10"/>
      <c r="Z329" s="10"/>
      <c r="AE329" s="10"/>
      <c r="AJ329" s="10"/>
    </row>
    <row r="330" spans="10:36" x14ac:dyDescent="0.25">
      <c r="J330" s="10"/>
      <c r="O330" s="10"/>
      <c r="T330" s="10"/>
      <c r="Z330" s="10"/>
      <c r="AE330" s="10"/>
      <c r="AJ330" s="10"/>
    </row>
    <row r="331" spans="10:36" x14ac:dyDescent="0.25">
      <c r="J331" s="10"/>
      <c r="O331" s="10"/>
      <c r="T331" s="10"/>
      <c r="Z331" s="10"/>
      <c r="AE331" s="10"/>
      <c r="AJ331" s="10"/>
    </row>
    <row r="332" spans="10:36" x14ac:dyDescent="0.25">
      <c r="J332" s="10"/>
      <c r="O332" s="10"/>
      <c r="T332" s="10"/>
      <c r="Z332" s="10"/>
      <c r="AE332" s="10"/>
      <c r="AJ332" s="10"/>
    </row>
    <row r="333" spans="10:36" x14ac:dyDescent="0.25">
      <c r="J333" s="10"/>
      <c r="O333" s="10"/>
      <c r="T333" s="10"/>
      <c r="Z333" s="10"/>
      <c r="AE333" s="10"/>
      <c r="AJ333" s="10"/>
    </row>
    <row r="334" spans="10:36" x14ac:dyDescent="0.25">
      <c r="J334" s="10"/>
      <c r="O334" s="10"/>
      <c r="T334" s="10"/>
      <c r="Z334" s="10"/>
      <c r="AE334" s="10"/>
      <c r="AJ334" s="10"/>
    </row>
    <row r="335" spans="10:36" x14ac:dyDescent="0.25">
      <c r="J335" s="10"/>
      <c r="O335" s="10"/>
      <c r="T335" s="10"/>
      <c r="Z335" s="10"/>
      <c r="AE335" s="10"/>
      <c r="AJ335" s="10"/>
    </row>
    <row r="336" spans="10:36" x14ac:dyDescent="0.25">
      <c r="J336" s="10"/>
      <c r="O336" s="10"/>
      <c r="T336" s="10"/>
      <c r="Z336" s="10"/>
      <c r="AE336" s="10"/>
      <c r="AJ336" s="10"/>
    </row>
    <row r="337" spans="10:36" x14ac:dyDescent="0.25">
      <c r="J337" s="10"/>
      <c r="O337" s="10"/>
      <c r="T337" s="10"/>
      <c r="Z337" s="10"/>
      <c r="AE337" s="10"/>
      <c r="AJ337" s="10"/>
    </row>
    <row r="338" spans="10:36" x14ac:dyDescent="0.25">
      <c r="J338" s="10"/>
      <c r="O338" s="10"/>
      <c r="T338" s="10"/>
      <c r="Z338" s="10"/>
      <c r="AE338" s="10"/>
      <c r="AJ338" s="10"/>
    </row>
    <row r="339" spans="10:36" x14ac:dyDescent="0.25">
      <c r="J339" s="10"/>
      <c r="O339" s="10"/>
      <c r="T339" s="10"/>
      <c r="Z339" s="10"/>
      <c r="AE339" s="10"/>
      <c r="AJ339" s="10"/>
    </row>
    <row r="340" spans="10:36" x14ac:dyDescent="0.25">
      <c r="J340" s="10"/>
      <c r="O340" s="10"/>
      <c r="T340" s="10"/>
      <c r="Z340" s="10"/>
      <c r="AE340" s="10"/>
      <c r="AJ340" s="10"/>
    </row>
    <row r="341" spans="10:36" x14ac:dyDescent="0.25">
      <c r="J341" s="10"/>
      <c r="O341" s="10"/>
      <c r="T341" s="10"/>
      <c r="Z341" s="10"/>
      <c r="AE341" s="10"/>
      <c r="AJ341" s="10"/>
    </row>
    <row r="342" spans="10:36" x14ac:dyDescent="0.25">
      <c r="J342" s="10"/>
      <c r="O342" s="10"/>
      <c r="T342" s="10"/>
      <c r="Z342" s="10"/>
      <c r="AE342" s="10"/>
      <c r="AJ342" s="10"/>
    </row>
    <row r="343" spans="10:36" x14ac:dyDescent="0.25">
      <c r="J343" s="10"/>
      <c r="O343" s="10"/>
      <c r="T343" s="10"/>
      <c r="Z343" s="10"/>
      <c r="AE343" s="10"/>
      <c r="AJ343" s="10"/>
    </row>
    <row r="344" spans="10:36" x14ac:dyDescent="0.25">
      <c r="J344" s="10"/>
      <c r="O344" s="10"/>
      <c r="T344" s="10"/>
      <c r="Z344" s="10"/>
      <c r="AE344" s="10"/>
      <c r="AJ344" s="10"/>
    </row>
    <row r="345" spans="10:36" x14ac:dyDescent="0.25">
      <c r="J345" s="10"/>
      <c r="O345" s="10"/>
      <c r="T345" s="10"/>
      <c r="Z345" s="10"/>
      <c r="AE345" s="10"/>
      <c r="AJ345" s="10"/>
    </row>
    <row r="346" spans="10:36" x14ac:dyDescent="0.25">
      <c r="J346" s="10"/>
      <c r="O346" s="10"/>
      <c r="T346" s="10"/>
      <c r="Z346" s="10"/>
      <c r="AE346" s="10"/>
      <c r="AJ346" s="10"/>
    </row>
    <row r="347" spans="10:36" x14ac:dyDescent="0.25">
      <c r="J347" s="10"/>
      <c r="O347" s="10"/>
      <c r="T347" s="10"/>
      <c r="Z347" s="10"/>
      <c r="AE347" s="10"/>
      <c r="AJ347" s="10"/>
    </row>
    <row r="348" spans="10:36" x14ac:dyDescent="0.25">
      <c r="J348" s="10"/>
      <c r="O348" s="10"/>
      <c r="T348" s="10"/>
      <c r="Z348" s="10"/>
      <c r="AE348" s="10"/>
      <c r="AJ348" s="10"/>
    </row>
    <row r="349" spans="10:36" x14ac:dyDescent="0.25">
      <c r="J349" s="10"/>
      <c r="O349" s="10"/>
      <c r="T349" s="10"/>
      <c r="Z349" s="10"/>
      <c r="AE349" s="10"/>
      <c r="AJ349" s="10"/>
    </row>
    <row r="350" spans="10:36" x14ac:dyDescent="0.25">
      <c r="J350" s="10"/>
      <c r="O350" s="10"/>
      <c r="T350" s="10"/>
      <c r="Z350" s="10"/>
      <c r="AE350" s="10"/>
      <c r="AJ350" s="10"/>
    </row>
    <row r="351" spans="10:36" x14ac:dyDescent="0.25">
      <c r="J351" s="10"/>
      <c r="O351" s="10"/>
      <c r="T351" s="10"/>
      <c r="Z351" s="10"/>
      <c r="AE351" s="10"/>
      <c r="AJ351" s="10"/>
    </row>
    <row r="352" spans="10:36" x14ac:dyDescent="0.25">
      <c r="J352" s="10"/>
      <c r="O352" s="10"/>
      <c r="T352" s="10"/>
      <c r="Z352" s="10"/>
      <c r="AE352" s="10"/>
      <c r="AJ352" s="10"/>
    </row>
    <row r="353" spans="10:36" x14ac:dyDescent="0.25">
      <c r="J353" s="10"/>
      <c r="O353" s="10"/>
      <c r="T353" s="10"/>
      <c r="Z353" s="10"/>
      <c r="AE353" s="10"/>
      <c r="AJ353" s="10"/>
    </row>
    <row r="354" spans="10:36" x14ac:dyDescent="0.25">
      <c r="J354" s="10"/>
      <c r="O354" s="10"/>
      <c r="T354" s="10"/>
      <c r="Z354" s="10"/>
      <c r="AE354" s="10"/>
      <c r="AJ354" s="10"/>
    </row>
    <row r="355" spans="10:36" x14ac:dyDescent="0.25">
      <c r="J355" s="10"/>
      <c r="O355" s="10"/>
      <c r="T355" s="10"/>
      <c r="Z355" s="10"/>
      <c r="AE355" s="10"/>
      <c r="AJ355" s="10"/>
    </row>
    <row r="356" spans="10:36" x14ac:dyDescent="0.25">
      <c r="J356" s="10"/>
      <c r="O356" s="10"/>
      <c r="T356" s="10"/>
      <c r="Z356" s="10"/>
      <c r="AE356" s="10"/>
      <c r="AJ356" s="10"/>
    </row>
    <row r="357" spans="10:36" x14ac:dyDescent="0.25">
      <c r="J357" s="10"/>
      <c r="O357" s="10"/>
      <c r="T357" s="10"/>
      <c r="Z357" s="10"/>
      <c r="AE357" s="10"/>
      <c r="AJ357" s="10"/>
    </row>
    <row r="358" spans="10:36" x14ac:dyDescent="0.25">
      <c r="J358" s="10"/>
      <c r="O358" s="10"/>
      <c r="T358" s="10"/>
      <c r="Z358" s="10"/>
      <c r="AE358" s="10"/>
      <c r="AJ358" s="10"/>
    </row>
    <row r="359" spans="10:36" x14ac:dyDescent="0.25">
      <c r="J359" s="10"/>
      <c r="O359" s="10"/>
      <c r="T359" s="10"/>
      <c r="Z359" s="10"/>
      <c r="AE359" s="10"/>
      <c r="AJ359" s="10"/>
    </row>
    <row r="360" spans="10:36" x14ac:dyDescent="0.25">
      <c r="J360" s="10"/>
      <c r="O360" s="10"/>
      <c r="T360" s="10"/>
      <c r="Z360" s="10"/>
      <c r="AE360" s="10"/>
      <c r="AJ360" s="10"/>
    </row>
    <row r="361" spans="10:36" x14ac:dyDescent="0.25">
      <c r="J361" s="10"/>
      <c r="O361" s="10"/>
      <c r="T361" s="10"/>
      <c r="Z361" s="10"/>
      <c r="AE361" s="10"/>
      <c r="AJ361" s="10"/>
    </row>
    <row r="362" spans="10:36" x14ac:dyDescent="0.25">
      <c r="J362" s="10"/>
      <c r="O362" s="10"/>
      <c r="T362" s="10"/>
      <c r="Z362" s="10"/>
      <c r="AE362" s="10"/>
      <c r="AJ362" s="10"/>
    </row>
    <row r="363" spans="10:36" x14ac:dyDescent="0.25">
      <c r="J363" s="10"/>
      <c r="O363" s="10"/>
      <c r="T363" s="10"/>
      <c r="Z363" s="10"/>
      <c r="AE363" s="10"/>
      <c r="AJ363" s="10"/>
    </row>
    <row r="364" spans="10:36" x14ac:dyDescent="0.25">
      <c r="J364" s="10"/>
      <c r="O364" s="10"/>
      <c r="T364" s="10"/>
      <c r="Z364" s="10"/>
      <c r="AE364" s="10"/>
      <c r="AJ364" s="10"/>
    </row>
    <row r="365" spans="10:36" x14ac:dyDescent="0.25">
      <c r="J365" s="10"/>
      <c r="O365" s="10"/>
      <c r="T365" s="10"/>
      <c r="Z365" s="10"/>
      <c r="AE365" s="10"/>
      <c r="AJ365" s="10"/>
    </row>
    <row r="366" spans="10:36" x14ac:dyDescent="0.25">
      <c r="J366" s="10"/>
      <c r="O366" s="10"/>
      <c r="T366" s="10"/>
      <c r="Z366" s="10"/>
      <c r="AE366" s="10"/>
      <c r="AJ366" s="10"/>
    </row>
    <row r="367" spans="10:36" x14ac:dyDescent="0.25">
      <c r="J367" s="10"/>
      <c r="O367" s="10"/>
      <c r="T367" s="10"/>
      <c r="Z367" s="10"/>
      <c r="AE367" s="10"/>
      <c r="AJ367" s="10"/>
    </row>
    <row r="368" spans="10:36" x14ac:dyDescent="0.25">
      <c r="J368" s="10"/>
      <c r="O368" s="10"/>
      <c r="T368" s="10"/>
      <c r="Z368" s="10"/>
      <c r="AE368" s="10"/>
      <c r="AJ368" s="10"/>
    </row>
    <row r="369" spans="10:36" x14ac:dyDescent="0.25">
      <c r="J369" s="10"/>
      <c r="O369" s="10"/>
      <c r="T369" s="10"/>
      <c r="Z369" s="10"/>
      <c r="AE369" s="10"/>
      <c r="AJ369" s="10"/>
    </row>
    <row r="370" spans="10:36" x14ac:dyDescent="0.25">
      <c r="J370" s="10"/>
      <c r="O370" s="10"/>
      <c r="T370" s="10"/>
      <c r="Z370" s="10"/>
      <c r="AE370" s="10"/>
      <c r="AJ370" s="10"/>
    </row>
    <row r="371" spans="10:36" x14ac:dyDescent="0.25">
      <c r="J371" s="10"/>
      <c r="O371" s="10"/>
      <c r="T371" s="10"/>
      <c r="Z371" s="10"/>
      <c r="AE371" s="10"/>
      <c r="AJ371" s="10"/>
    </row>
    <row r="372" spans="10:36" x14ac:dyDescent="0.25">
      <c r="J372" s="10"/>
      <c r="O372" s="10"/>
      <c r="T372" s="10"/>
      <c r="Z372" s="10"/>
      <c r="AE372" s="10"/>
      <c r="AJ372" s="10"/>
    </row>
    <row r="373" spans="10:36" x14ac:dyDescent="0.25">
      <c r="J373" s="10"/>
      <c r="O373" s="10"/>
      <c r="T373" s="10"/>
      <c r="Z373" s="10"/>
      <c r="AE373" s="10"/>
      <c r="AJ373" s="10"/>
    </row>
    <row r="374" spans="10:36" x14ac:dyDescent="0.25">
      <c r="J374" s="10"/>
      <c r="O374" s="10"/>
      <c r="T374" s="10"/>
      <c r="Z374" s="10"/>
      <c r="AE374" s="10"/>
      <c r="AJ374" s="10"/>
    </row>
    <row r="375" spans="10:36" x14ac:dyDescent="0.25">
      <c r="J375" s="10"/>
      <c r="O375" s="10"/>
      <c r="T375" s="10"/>
      <c r="Z375" s="10"/>
      <c r="AE375" s="10"/>
      <c r="AJ375" s="10"/>
    </row>
    <row r="376" spans="10:36" x14ac:dyDescent="0.25">
      <c r="J376" s="10"/>
      <c r="O376" s="10"/>
      <c r="T376" s="10"/>
      <c r="Z376" s="10"/>
      <c r="AE376" s="10"/>
      <c r="AJ376" s="10"/>
    </row>
    <row r="377" spans="10:36" x14ac:dyDescent="0.25">
      <c r="J377" s="10"/>
      <c r="O377" s="10"/>
      <c r="T377" s="10"/>
      <c r="Z377" s="10"/>
      <c r="AE377" s="10"/>
      <c r="AJ377" s="10"/>
    </row>
    <row r="378" spans="10:36" x14ac:dyDescent="0.25">
      <c r="J378" s="10"/>
      <c r="O378" s="10"/>
      <c r="T378" s="10"/>
      <c r="Z378" s="10"/>
      <c r="AE378" s="10"/>
      <c r="AJ378" s="10"/>
    </row>
    <row r="379" spans="10:36" x14ac:dyDescent="0.25">
      <c r="J379" s="10"/>
      <c r="O379" s="10"/>
      <c r="T379" s="10"/>
      <c r="Z379" s="10"/>
      <c r="AE379" s="10"/>
      <c r="AJ379" s="10"/>
    </row>
    <row r="380" spans="10:36" x14ac:dyDescent="0.25">
      <c r="J380" s="10"/>
      <c r="O380" s="10"/>
      <c r="T380" s="10"/>
      <c r="Z380" s="10"/>
      <c r="AE380" s="10"/>
      <c r="AJ380" s="10"/>
    </row>
    <row r="381" spans="10:36" x14ac:dyDescent="0.25">
      <c r="J381" s="10"/>
      <c r="O381" s="10"/>
      <c r="T381" s="10"/>
      <c r="Z381" s="10"/>
      <c r="AE381" s="10"/>
      <c r="AJ381" s="10"/>
    </row>
    <row r="382" spans="10:36" x14ac:dyDescent="0.25">
      <c r="J382" s="10"/>
      <c r="O382" s="10"/>
      <c r="T382" s="10"/>
      <c r="Z382" s="10"/>
      <c r="AE382" s="10"/>
      <c r="AJ382" s="10"/>
    </row>
    <row r="383" spans="10:36" x14ac:dyDescent="0.25">
      <c r="J383" s="10"/>
      <c r="O383" s="10"/>
      <c r="T383" s="10"/>
      <c r="Z383" s="10"/>
      <c r="AE383" s="10"/>
      <c r="AJ383" s="10"/>
    </row>
    <row r="384" spans="10:36" x14ac:dyDescent="0.25">
      <c r="J384" s="10"/>
      <c r="O384" s="10"/>
      <c r="T384" s="10"/>
      <c r="Z384" s="10"/>
      <c r="AE384" s="10"/>
      <c r="AJ384" s="10"/>
    </row>
    <row r="385" spans="10:36" x14ac:dyDescent="0.25">
      <c r="J385" s="10"/>
      <c r="O385" s="10"/>
      <c r="T385" s="10"/>
      <c r="Z385" s="10"/>
      <c r="AE385" s="10"/>
      <c r="AJ385" s="10"/>
    </row>
    <row r="386" spans="10:36" x14ac:dyDescent="0.25">
      <c r="J386" s="10"/>
      <c r="O386" s="10"/>
      <c r="T386" s="10"/>
      <c r="Z386" s="10"/>
      <c r="AE386" s="10"/>
      <c r="AJ386" s="10"/>
    </row>
    <row r="387" spans="10:36" x14ac:dyDescent="0.25">
      <c r="J387" s="10"/>
      <c r="O387" s="10"/>
      <c r="T387" s="10"/>
      <c r="Z387" s="10"/>
      <c r="AE387" s="10"/>
      <c r="AJ387" s="10"/>
    </row>
    <row r="388" spans="10:36" x14ac:dyDescent="0.25">
      <c r="J388" s="10"/>
      <c r="O388" s="10"/>
      <c r="T388" s="10"/>
      <c r="Z388" s="10"/>
      <c r="AE388" s="10"/>
      <c r="AJ388" s="10"/>
    </row>
    <row r="389" spans="10:36" x14ac:dyDescent="0.25">
      <c r="J389" s="10"/>
      <c r="O389" s="10"/>
      <c r="T389" s="10"/>
      <c r="Z389" s="10"/>
      <c r="AE389" s="10"/>
      <c r="AJ389" s="10"/>
    </row>
    <row r="390" spans="10:36" x14ac:dyDescent="0.25">
      <c r="J390" s="10"/>
      <c r="O390" s="10"/>
      <c r="T390" s="10"/>
      <c r="Z390" s="10"/>
      <c r="AE390" s="10"/>
      <c r="AJ390" s="10"/>
    </row>
    <row r="391" spans="10:36" x14ac:dyDescent="0.25">
      <c r="J391" s="10"/>
      <c r="O391" s="10"/>
      <c r="T391" s="10"/>
      <c r="Z391" s="10"/>
      <c r="AE391" s="10"/>
      <c r="AJ391" s="10"/>
    </row>
    <row r="392" spans="10:36" x14ac:dyDescent="0.25">
      <c r="J392" s="10"/>
      <c r="O392" s="10"/>
      <c r="T392" s="10"/>
      <c r="Z392" s="10"/>
      <c r="AE392" s="10"/>
      <c r="AJ392" s="10"/>
    </row>
    <row r="393" spans="10:36" x14ac:dyDescent="0.25">
      <c r="J393" s="10"/>
      <c r="O393" s="10"/>
      <c r="T393" s="10"/>
      <c r="Z393" s="10"/>
      <c r="AE393" s="10"/>
      <c r="AJ393" s="10"/>
    </row>
    <row r="394" spans="10:36" x14ac:dyDescent="0.25">
      <c r="J394" s="10"/>
      <c r="O394" s="10"/>
      <c r="T394" s="10"/>
      <c r="Z394" s="10"/>
      <c r="AE394" s="10"/>
      <c r="AJ394" s="10"/>
    </row>
    <row r="395" spans="10:36" x14ac:dyDescent="0.25">
      <c r="J395" s="10"/>
      <c r="O395" s="10"/>
      <c r="T395" s="10"/>
      <c r="Z395" s="10"/>
      <c r="AE395" s="10"/>
      <c r="AJ395" s="10"/>
    </row>
    <row r="396" spans="10:36" x14ac:dyDescent="0.25">
      <c r="J396" s="10"/>
      <c r="O396" s="10"/>
      <c r="T396" s="10"/>
      <c r="Z396" s="10"/>
      <c r="AE396" s="10"/>
      <c r="AJ396" s="10"/>
    </row>
    <row r="397" spans="10:36" x14ac:dyDescent="0.25">
      <c r="J397" s="10"/>
      <c r="O397" s="10"/>
      <c r="T397" s="10"/>
      <c r="Z397" s="10"/>
      <c r="AE397" s="10"/>
      <c r="AJ397" s="10"/>
    </row>
    <row r="398" spans="10:36" x14ac:dyDescent="0.25">
      <c r="J398" s="10"/>
      <c r="O398" s="10"/>
      <c r="T398" s="10"/>
      <c r="Z398" s="10"/>
      <c r="AE398" s="10"/>
      <c r="AJ398" s="10"/>
    </row>
    <row r="399" spans="10:36" x14ac:dyDescent="0.25">
      <c r="J399" s="10"/>
      <c r="O399" s="10"/>
      <c r="T399" s="10"/>
      <c r="Z399" s="10"/>
      <c r="AE399" s="10"/>
      <c r="AJ399" s="10"/>
    </row>
    <row r="400" spans="10:36" x14ac:dyDescent="0.25">
      <c r="J400" s="10"/>
      <c r="O400" s="10"/>
      <c r="T400" s="10"/>
      <c r="Z400" s="10"/>
      <c r="AE400" s="10"/>
      <c r="AJ400" s="10"/>
    </row>
    <row r="401" spans="10:36" x14ac:dyDescent="0.25">
      <c r="J401" s="10"/>
      <c r="O401" s="10"/>
      <c r="T401" s="10"/>
      <c r="Z401" s="10"/>
      <c r="AE401" s="10"/>
      <c r="AJ401" s="10"/>
    </row>
    <row r="402" spans="10:36" x14ac:dyDescent="0.25">
      <c r="J402" s="10"/>
      <c r="O402" s="10"/>
      <c r="T402" s="10"/>
      <c r="Z402" s="10"/>
      <c r="AE402" s="10"/>
      <c r="AJ402" s="10"/>
    </row>
    <row r="403" spans="10:36" x14ac:dyDescent="0.25">
      <c r="J403" s="10"/>
      <c r="O403" s="10"/>
      <c r="T403" s="10"/>
      <c r="Z403" s="10"/>
      <c r="AE403" s="10"/>
      <c r="AJ403" s="10"/>
    </row>
    <row r="404" spans="10:36" x14ac:dyDescent="0.25">
      <c r="J404" s="10"/>
      <c r="O404" s="10"/>
      <c r="T404" s="10"/>
      <c r="Z404" s="10"/>
      <c r="AE404" s="10"/>
      <c r="AJ404" s="10"/>
    </row>
    <row r="405" spans="10:36" x14ac:dyDescent="0.25">
      <c r="J405" s="10"/>
      <c r="O405" s="10"/>
      <c r="T405" s="10"/>
      <c r="Z405" s="10"/>
      <c r="AE405" s="10"/>
      <c r="AJ405" s="10"/>
    </row>
    <row r="406" spans="10:36" x14ac:dyDescent="0.25">
      <c r="J406" s="10"/>
      <c r="O406" s="10"/>
      <c r="T406" s="10"/>
      <c r="Z406" s="10"/>
      <c r="AE406" s="10"/>
      <c r="AJ406" s="10"/>
    </row>
    <row r="407" spans="10:36" x14ac:dyDescent="0.25">
      <c r="J407" s="10"/>
      <c r="O407" s="10"/>
      <c r="T407" s="10"/>
      <c r="Z407" s="10"/>
      <c r="AE407" s="10"/>
      <c r="AJ407" s="10"/>
    </row>
    <row r="408" spans="10:36" x14ac:dyDescent="0.25">
      <c r="J408" s="10"/>
      <c r="O408" s="10"/>
      <c r="T408" s="10"/>
      <c r="Z408" s="10"/>
      <c r="AE408" s="10"/>
      <c r="AJ408" s="10"/>
    </row>
    <row r="409" spans="10:36" x14ac:dyDescent="0.25">
      <c r="J409" s="10"/>
      <c r="O409" s="10"/>
      <c r="T409" s="10"/>
      <c r="Z409" s="10"/>
      <c r="AE409" s="10"/>
      <c r="AJ409" s="10"/>
    </row>
    <row r="410" spans="10:36" x14ac:dyDescent="0.25">
      <c r="J410" s="10"/>
      <c r="O410" s="10"/>
      <c r="T410" s="10"/>
      <c r="Z410" s="10"/>
      <c r="AE410" s="10"/>
      <c r="AJ410" s="10"/>
    </row>
    <row r="411" spans="10:36" x14ac:dyDescent="0.25">
      <c r="J411" s="10"/>
      <c r="O411" s="10"/>
      <c r="T411" s="10"/>
      <c r="Z411" s="10"/>
      <c r="AE411" s="10"/>
      <c r="AJ411" s="10"/>
    </row>
    <row r="412" spans="10:36" x14ac:dyDescent="0.25">
      <c r="J412" s="10"/>
      <c r="O412" s="10"/>
      <c r="T412" s="10"/>
      <c r="Z412" s="10"/>
      <c r="AE412" s="10"/>
      <c r="AJ412" s="10"/>
    </row>
    <row r="413" spans="10:36" x14ac:dyDescent="0.25">
      <c r="J413" s="10"/>
      <c r="O413" s="10"/>
      <c r="T413" s="10"/>
      <c r="Z413" s="10"/>
      <c r="AE413" s="10"/>
      <c r="AJ413" s="10"/>
    </row>
    <row r="414" spans="10:36" x14ac:dyDescent="0.25">
      <c r="J414" s="10"/>
      <c r="O414" s="10"/>
      <c r="T414" s="10"/>
      <c r="Z414" s="10"/>
      <c r="AE414" s="10"/>
      <c r="AJ414" s="10"/>
    </row>
    <row r="415" spans="10:36" x14ac:dyDescent="0.25">
      <c r="J415" s="10"/>
      <c r="O415" s="10"/>
      <c r="T415" s="10"/>
      <c r="Z415" s="10"/>
      <c r="AE415" s="10"/>
      <c r="AJ415" s="10"/>
    </row>
    <row r="416" spans="10:36" x14ac:dyDescent="0.25">
      <c r="J416" s="10"/>
      <c r="O416" s="10"/>
      <c r="T416" s="10"/>
      <c r="Z416" s="10"/>
      <c r="AE416" s="10"/>
      <c r="AJ416" s="10"/>
    </row>
    <row r="417" spans="10:36" x14ac:dyDescent="0.25">
      <c r="J417" s="10"/>
      <c r="O417" s="10"/>
      <c r="T417" s="10"/>
      <c r="Z417" s="10"/>
      <c r="AE417" s="10"/>
      <c r="AJ417" s="10"/>
    </row>
    <row r="418" spans="10:36" x14ac:dyDescent="0.25">
      <c r="J418" s="10"/>
      <c r="O418" s="10"/>
      <c r="T418" s="10"/>
      <c r="Z418" s="10"/>
      <c r="AE418" s="10"/>
      <c r="AJ418" s="10"/>
    </row>
    <row r="419" spans="10:36" x14ac:dyDescent="0.25">
      <c r="J419" s="10"/>
      <c r="O419" s="10"/>
      <c r="T419" s="10"/>
      <c r="Z419" s="10"/>
      <c r="AE419" s="10"/>
      <c r="AJ419" s="10"/>
    </row>
    <row r="420" spans="10:36" x14ac:dyDescent="0.25">
      <c r="J420" s="10"/>
      <c r="O420" s="10"/>
      <c r="T420" s="10"/>
      <c r="Z420" s="10"/>
      <c r="AE420" s="10"/>
      <c r="AJ420" s="10"/>
    </row>
    <row r="421" spans="10:36" x14ac:dyDescent="0.25">
      <c r="J421" s="10"/>
      <c r="O421" s="10"/>
      <c r="T421" s="10"/>
      <c r="Z421" s="10"/>
      <c r="AE421" s="10"/>
      <c r="AJ421" s="10"/>
    </row>
    <row r="422" spans="10:36" x14ac:dyDescent="0.25">
      <c r="J422" s="10"/>
      <c r="O422" s="10"/>
      <c r="T422" s="10"/>
      <c r="Z422" s="10"/>
      <c r="AE422" s="10"/>
      <c r="AJ422" s="10"/>
    </row>
    <row r="423" spans="10:36" x14ac:dyDescent="0.25">
      <c r="J423" s="10"/>
      <c r="O423" s="10"/>
      <c r="T423" s="10"/>
      <c r="Z423" s="10"/>
      <c r="AE423" s="10"/>
      <c r="AJ423" s="10"/>
    </row>
    <row r="424" spans="10:36" x14ac:dyDescent="0.25">
      <c r="J424" s="10"/>
      <c r="O424" s="10"/>
      <c r="T424" s="10"/>
      <c r="Z424" s="10"/>
      <c r="AE424" s="10"/>
      <c r="AJ424" s="10"/>
    </row>
    <row r="425" spans="10:36" x14ac:dyDescent="0.25">
      <c r="J425" s="10"/>
      <c r="O425" s="10"/>
      <c r="T425" s="10"/>
      <c r="Z425" s="10"/>
      <c r="AE425" s="10"/>
      <c r="AJ425" s="10"/>
    </row>
    <row r="426" spans="10:36" x14ac:dyDescent="0.25">
      <c r="J426" s="10"/>
      <c r="O426" s="10"/>
      <c r="T426" s="10"/>
      <c r="Z426" s="10"/>
      <c r="AE426" s="10"/>
      <c r="AJ426" s="10"/>
    </row>
    <row r="427" spans="10:36" x14ac:dyDescent="0.25">
      <c r="J427" s="10"/>
      <c r="O427" s="10"/>
      <c r="T427" s="10"/>
      <c r="Z427" s="10"/>
      <c r="AE427" s="10"/>
      <c r="AJ427" s="10"/>
    </row>
    <row r="428" spans="10:36" x14ac:dyDescent="0.25">
      <c r="J428" s="10"/>
      <c r="O428" s="10"/>
      <c r="T428" s="10"/>
      <c r="Z428" s="10"/>
      <c r="AE428" s="10"/>
      <c r="AJ428" s="10"/>
    </row>
    <row r="429" spans="10:36" x14ac:dyDescent="0.25">
      <c r="J429" s="10"/>
      <c r="O429" s="10"/>
      <c r="T429" s="10"/>
      <c r="Z429" s="10"/>
      <c r="AE429" s="10"/>
      <c r="AJ429" s="10"/>
    </row>
    <row r="430" spans="10:36" x14ac:dyDescent="0.25">
      <c r="J430" s="10"/>
      <c r="O430" s="10"/>
      <c r="T430" s="10"/>
      <c r="Z430" s="10"/>
      <c r="AE430" s="10"/>
      <c r="AJ430" s="10"/>
    </row>
    <row r="431" spans="10:36" x14ac:dyDescent="0.25">
      <c r="J431" s="10"/>
      <c r="O431" s="10"/>
      <c r="T431" s="10"/>
      <c r="Z431" s="10"/>
      <c r="AE431" s="10"/>
      <c r="AJ431" s="10"/>
    </row>
    <row r="432" spans="10:36" x14ac:dyDescent="0.25">
      <c r="J432" s="10"/>
      <c r="O432" s="10"/>
      <c r="T432" s="10"/>
      <c r="Z432" s="10"/>
      <c r="AE432" s="10"/>
      <c r="AJ432" s="10"/>
    </row>
    <row r="433" spans="10:36" x14ac:dyDescent="0.25">
      <c r="J433" s="10"/>
      <c r="O433" s="10"/>
      <c r="T433" s="10"/>
      <c r="Z433" s="10"/>
      <c r="AE433" s="10"/>
      <c r="AJ433" s="10"/>
    </row>
    <row r="434" spans="10:36" x14ac:dyDescent="0.25">
      <c r="J434" s="10"/>
      <c r="O434" s="10"/>
      <c r="T434" s="10"/>
      <c r="Z434" s="10"/>
      <c r="AE434" s="10"/>
      <c r="AJ434" s="10"/>
    </row>
    <row r="435" spans="10:36" x14ac:dyDescent="0.25">
      <c r="J435" s="10"/>
      <c r="O435" s="10"/>
      <c r="T435" s="10"/>
      <c r="Z435" s="10"/>
      <c r="AE435" s="10"/>
      <c r="AJ435" s="10"/>
    </row>
    <row r="436" spans="10:36" x14ac:dyDescent="0.25">
      <c r="J436" s="10"/>
      <c r="O436" s="10"/>
      <c r="T436" s="10"/>
      <c r="Z436" s="10"/>
      <c r="AE436" s="10"/>
      <c r="AJ436" s="10"/>
    </row>
    <row r="437" spans="10:36" x14ac:dyDescent="0.25">
      <c r="J437" s="10"/>
      <c r="O437" s="10"/>
      <c r="T437" s="10"/>
      <c r="Z437" s="10"/>
      <c r="AE437" s="10"/>
      <c r="AJ437" s="10"/>
    </row>
    <row r="438" spans="10:36" x14ac:dyDescent="0.25">
      <c r="J438" s="10"/>
      <c r="O438" s="10"/>
      <c r="T438" s="10"/>
      <c r="Z438" s="10"/>
      <c r="AE438" s="10"/>
      <c r="AJ438" s="10"/>
    </row>
    <row r="439" spans="10:36" x14ac:dyDescent="0.25">
      <c r="J439" s="10"/>
      <c r="O439" s="10"/>
      <c r="T439" s="10"/>
      <c r="Z439" s="10"/>
      <c r="AE439" s="10"/>
      <c r="AJ439" s="10"/>
    </row>
    <row r="440" spans="10:36" x14ac:dyDescent="0.25">
      <c r="J440" s="10"/>
      <c r="O440" s="10"/>
      <c r="T440" s="10"/>
      <c r="Z440" s="10"/>
      <c r="AE440" s="10"/>
      <c r="AJ440" s="10"/>
    </row>
    <row r="441" spans="10:36" x14ac:dyDescent="0.25">
      <c r="J441" s="10"/>
      <c r="O441" s="10"/>
      <c r="T441" s="10"/>
      <c r="Z441" s="10"/>
      <c r="AE441" s="10"/>
      <c r="AJ441" s="10"/>
    </row>
    <row r="442" spans="10:36" x14ac:dyDescent="0.25">
      <c r="J442" s="10"/>
      <c r="O442" s="10"/>
      <c r="T442" s="10"/>
      <c r="Z442" s="10"/>
      <c r="AE442" s="10"/>
      <c r="AJ442" s="10"/>
    </row>
    <row r="443" spans="10:36" x14ac:dyDescent="0.25">
      <c r="J443" s="10"/>
      <c r="O443" s="10"/>
      <c r="T443" s="10"/>
      <c r="Z443" s="10"/>
      <c r="AE443" s="10"/>
      <c r="AJ443" s="10"/>
    </row>
    <row r="444" spans="10:36" x14ac:dyDescent="0.25">
      <c r="J444" s="10"/>
      <c r="O444" s="10"/>
      <c r="T444" s="10"/>
      <c r="Z444" s="10"/>
      <c r="AE444" s="10"/>
      <c r="AJ444" s="10"/>
    </row>
    <row r="445" spans="10:36" x14ac:dyDescent="0.25">
      <c r="J445" s="10"/>
      <c r="O445" s="10"/>
      <c r="T445" s="10"/>
      <c r="Z445" s="10"/>
      <c r="AE445" s="10"/>
      <c r="AJ445" s="10"/>
    </row>
    <row r="446" spans="10:36" x14ac:dyDescent="0.25">
      <c r="J446" s="10"/>
      <c r="O446" s="10"/>
      <c r="T446" s="10"/>
      <c r="Z446" s="10"/>
      <c r="AE446" s="10"/>
      <c r="AJ446" s="10"/>
    </row>
    <row r="447" spans="10:36" x14ac:dyDescent="0.25">
      <c r="J447" s="10"/>
      <c r="O447" s="10"/>
      <c r="T447" s="10"/>
      <c r="Z447" s="10"/>
      <c r="AE447" s="10"/>
      <c r="AJ447" s="10"/>
    </row>
    <row r="448" spans="10:36" x14ac:dyDescent="0.25">
      <c r="J448" s="10"/>
      <c r="O448" s="10"/>
      <c r="T448" s="10"/>
      <c r="Z448" s="10"/>
      <c r="AE448" s="10"/>
      <c r="AJ448" s="10"/>
    </row>
    <row r="449" spans="10:36" x14ac:dyDescent="0.25">
      <c r="J449" s="10"/>
      <c r="O449" s="10"/>
      <c r="T449" s="10"/>
      <c r="Z449" s="10"/>
      <c r="AE449" s="10"/>
      <c r="AJ449" s="10"/>
    </row>
    <row r="450" spans="10:36" x14ac:dyDescent="0.25">
      <c r="J450" s="10"/>
      <c r="O450" s="10"/>
      <c r="T450" s="10"/>
      <c r="Z450" s="10"/>
      <c r="AE450" s="10"/>
      <c r="AJ450" s="10"/>
    </row>
    <row r="451" spans="10:36" x14ac:dyDescent="0.25">
      <c r="J451" s="10"/>
      <c r="O451" s="10"/>
      <c r="T451" s="10"/>
      <c r="Z451" s="10"/>
      <c r="AE451" s="10"/>
      <c r="AJ451" s="10"/>
    </row>
    <row r="452" spans="10:36" x14ac:dyDescent="0.25">
      <c r="J452" s="10"/>
      <c r="O452" s="10"/>
      <c r="T452" s="10"/>
      <c r="Z452" s="10"/>
      <c r="AE452" s="10"/>
      <c r="AJ452" s="10"/>
    </row>
    <row r="453" spans="10:36" x14ac:dyDescent="0.25">
      <c r="J453" s="10"/>
      <c r="O453" s="10"/>
      <c r="T453" s="10"/>
      <c r="Z453" s="10"/>
      <c r="AE453" s="10"/>
      <c r="AJ453" s="10"/>
    </row>
    <row r="454" spans="10:36" x14ac:dyDescent="0.25">
      <c r="J454" s="10"/>
      <c r="O454" s="10"/>
      <c r="T454" s="10"/>
      <c r="Z454" s="10"/>
      <c r="AE454" s="10"/>
      <c r="AJ454" s="10"/>
    </row>
    <row r="455" spans="10:36" x14ac:dyDescent="0.25">
      <c r="J455" s="10"/>
      <c r="O455" s="10"/>
      <c r="T455" s="10"/>
      <c r="Z455" s="10"/>
      <c r="AE455" s="10"/>
      <c r="AJ455" s="10"/>
    </row>
    <row r="456" spans="10:36" x14ac:dyDescent="0.25">
      <c r="J456" s="10"/>
      <c r="O456" s="10"/>
      <c r="T456" s="10"/>
      <c r="Z456" s="10"/>
      <c r="AE456" s="10"/>
      <c r="AJ456" s="10"/>
    </row>
    <row r="457" spans="10:36" x14ac:dyDescent="0.25">
      <c r="J457" s="10"/>
      <c r="O457" s="10"/>
      <c r="T457" s="10"/>
      <c r="Z457" s="10"/>
      <c r="AE457" s="10"/>
      <c r="AJ457" s="10"/>
    </row>
    <row r="458" spans="10:36" x14ac:dyDescent="0.25">
      <c r="J458" s="10"/>
      <c r="O458" s="10"/>
      <c r="T458" s="10"/>
      <c r="Z458" s="10"/>
      <c r="AE458" s="10"/>
      <c r="AJ458" s="10"/>
    </row>
    <row r="459" spans="10:36" x14ac:dyDescent="0.25">
      <c r="J459" s="10"/>
      <c r="O459" s="10"/>
      <c r="T459" s="10"/>
      <c r="Z459" s="10"/>
      <c r="AE459" s="10"/>
      <c r="AJ459" s="10"/>
    </row>
    <row r="460" spans="10:36" x14ac:dyDescent="0.25">
      <c r="J460" s="10"/>
      <c r="O460" s="10"/>
      <c r="T460" s="10"/>
      <c r="Z460" s="10"/>
      <c r="AE460" s="10"/>
      <c r="AJ460" s="10"/>
    </row>
    <row r="461" spans="10:36" x14ac:dyDescent="0.25">
      <c r="J461" s="10"/>
      <c r="O461" s="10"/>
      <c r="T461" s="10"/>
      <c r="Z461" s="10"/>
      <c r="AE461" s="10"/>
      <c r="AJ461" s="10"/>
    </row>
    <row r="462" spans="10:36" x14ac:dyDescent="0.25">
      <c r="J462" s="10"/>
      <c r="O462" s="10"/>
      <c r="T462" s="10"/>
      <c r="Z462" s="10"/>
      <c r="AE462" s="10"/>
      <c r="AJ462" s="10"/>
    </row>
    <row r="463" spans="10:36" x14ac:dyDescent="0.25">
      <c r="J463" s="10"/>
      <c r="O463" s="10"/>
      <c r="T463" s="10"/>
      <c r="Z463" s="10"/>
      <c r="AE463" s="10"/>
      <c r="AJ463" s="10"/>
    </row>
    <row r="464" spans="10:36" x14ac:dyDescent="0.25">
      <c r="J464" s="10"/>
      <c r="O464" s="10"/>
      <c r="T464" s="10"/>
      <c r="Z464" s="10"/>
      <c r="AE464" s="10"/>
      <c r="AJ464" s="10"/>
    </row>
    <row r="465" spans="10:36" x14ac:dyDescent="0.25">
      <c r="J465" s="10"/>
      <c r="O465" s="10"/>
      <c r="T465" s="10"/>
      <c r="Z465" s="10"/>
      <c r="AE465" s="10"/>
      <c r="AJ465" s="10"/>
    </row>
    <row r="466" spans="10:36" x14ac:dyDescent="0.25">
      <c r="J466" s="10"/>
      <c r="O466" s="10"/>
      <c r="T466" s="10"/>
      <c r="Z466" s="10"/>
      <c r="AE466" s="10"/>
      <c r="AJ466" s="10"/>
    </row>
    <row r="467" spans="10:36" x14ac:dyDescent="0.25">
      <c r="J467" s="10"/>
      <c r="O467" s="10"/>
      <c r="T467" s="10"/>
      <c r="Z467" s="10"/>
      <c r="AE467" s="10"/>
      <c r="AJ467" s="10"/>
    </row>
    <row r="468" spans="10:36" x14ac:dyDescent="0.25">
      <c r="J468" s="10"/>
      <c r="O468" s="10"/>
      <c r="T468" s="10"/>
      <c r="Z468" s="10"/>
      <c r="AE468" s="10"/>
      <c r="AJ468" s="10"/>
    </row>
    <row r="469" spans="10:36" x14ac:dyDescent="0.25">
      <c r="J469" s="10"/>
      <c r="O469" s="10"/>
      <c r="T469" s="10"/>
      <c r="Z469" s="10"/>
      <c r="AE469" s="10"/>
      <c r="AJ469" s="10"/>
    </row>
    <row r="470" spans="10:36" x14ac:dyDescent="0.25">
      <c r="J470" s="10"/>
      <c r="O470" s="10"/>
      <c r="T470" s="10"/>
      <c r="Z470" s="10"/>
      <c r="AE470" s="10"/>
      <c r="AJ470" s="10"/>
    </row>
    <row r="471" spans="10:36" x14ac:dyDescent="0.25">
      <c r="J471" s="10"/>
      <c r="O471" s="10"/>
      <c r="T471" s="10"/>
      <c r="Z471" s="10"/>
      <c r="AE471" s="10"/>
      <c r="AJ471" s="10"/>
    </row>
    <row r="472" spans="10:36" x14ac:dyDescent="0.25">
      <c r="J472" s="10"/>
      <c r="O472" s="10"/>
      <c r="T472" s="10"/>
      <c r="Z472" s="10"/>
      <c r="AE472" s="10"/>
      <c r="AJ472" s="10"/>
    </row>
    <row r="473" spans="10:36" x14ac:dyDescent="0.25">
      <c r="J473" s="10"/>
      <c r="O473" s="10"/>
      <c r="T473" s="10"/>
      <c r="Z473" s="10"/>
      <c r="AE473" s="10"/>
      <c r="AJ473" s="10"/>
    </row>
    <row r="474" spans="10:36" x14ac:dyDescent="0.25">
      <c r="J474" s="10"/>
      <c r="O474" s="10"/>
      <c r="T474" s="10"/>
      <c r="Z474" s="10"/>
      <c r="AE474" s="10"/>
      <c r="AJ474" s="10"/>
    </row>
    <row r="475" spans="10:36" x14ac:dyDescent="0.25">
      <c r="J475" s="10"/>
      <c r="O475" s="10"/>
      <c r="T475" s="10"/>
      <c r="Z475" s="10"/>
      <c r="AE475" s="10"/>
      <c r="AJ475" s="10"/>
    </row>
    <row r="476" spans="10:36" x14ac:dyDescent="0.25">
      <c r="J476" s="10"/>
      <c r="O476" s="10"/>
      <c r="T476" s="10"/>
      <c r="Z476" s="10"/>
      <c r="AE476" s="10"/>
      <c r="AJ476" s="10"/>
    </row>
    <row r="477" spans="10:36" x14ac:dyDescent="0.25">
      <c r="J477" s="10"/>
      <c r="O477" s="10"/>
      <c r="T477" s="10"/>
      <c r="Z477" s="10"/>
      <c r="AE477" s="10"/>
      <c r="AJ477" s="10"/>
    </row>
    <row r="478" spans="10:36" x14ac:dyDescent="0.25">
      <c r="J478" s="10"/>
      <c r="O478" s="10"/>
      <c r="T478" s="10"/>
      <c r="Z478" s="10"/>
      <c r="AE478" s="10"/>
      <c r="AJ478" s="10"/>
    </row>
    <row r="479" spans="10:36" x14ac:dyDescent="0.25">
      <c r="J479" s="10"/>
      <c r="O479" s="10"/>
      <c r="T479" s="10"/>
      <c r="Z479" s="10"/>
      <c r="AE479" s="10"/>
      <c r="AJ479" s="10"/>
    </row>
    <row r="480" spans="10:36" x14ac:dyDescent="0.25">
      <c r="J480" s="10"/>
      <c r="O480" s="10"/>
      <c r="T480" s="10"/>
      <c r="Z480" s="10"/>
      <c r="AE480" s="10"/>
      <c r="AJ480" s="10"/>
    </row>
    <row r="481" spans="10:36" x14ac:dyDescent="0.25">
      <c r="J481" s="10"/>
      <c r="O481" s="10"/>
      <c r="T481" s="10"/>
      <c r="Z481" s="10"/>
      <c r="AE481" s="10"/>
      <c r="AJ481" s="10"/>
    </row>
    <row r="482" spans="10:36" x14ac:dyDescent="0.25">
      <c r="J482" s="10"/>
      <c r="O482" s="10"/>
      <c r="T482" s="10"/>
      <c r="Z482" s="10"/>
      <c r="AE482" s="10"/>
      <c r="AJ482" s="10"/>
    </row>
    <row r="483" spans="10:36" x14ac:dyDescent="0.25">
      <c r="J483" s="10"/>
      <c r="O483" s="10"/>
      <c r="T483" s="10"/>
      <c r="Z483" s="10"/>
      <c r="AE483" s="10"/>
      <c r="AJ483" s="10"/>
    </row>
    <row r="484" spans="10:36" x14ac:dyDescent="0.25">
      <c r="J484" s="10"/>
      <c r="O484" s="10"/>
      <c r="T484" s="10"/>
      <c r="Z484" s="10"/>
      <c r="AE484" s="10"/>
      <c r="AJ484" s="10"/>
    </row>
    <row r="485" spans="10:36" x14ac:dyDescent="0.25">
      <c r="J485" s="10"/>
      <c r="O485" s="10"/>
      <c r="T485" s="10"/>
      <c r="Z485" s="10"/>
      <c r="AE485" s="10"/>
      <c r="AJ485" s="10"/>
    </row>
    <row r="486" spans="10:36" x14ac:dyDescent="0.25">
      <c r="J486" s="10"/>
      <c r="O486" s="10"/>
      <c r="T486" s="10"/>
      <c r="Z486" s="10"/>
      <c r="AE486" s="10"/>
      <c r="AJ486" s="10"/>
    </row>
    <row r="487" spans="10:36" x14ac:dyDescent="0.25">
      <c r="J487" s="10"/>
      <c r="O487" s="10"/>
      <c r="T487" s="10"/>
      <c r="Z487" s="10"/>
      <c r="AE487" s="10"/>
      <c r="AJ487" s="10"/>
    </row>
    <row r="488" spans="10:36" x14ac:dyDescent="0.25">
      <c r="J488" s="10"/>
      <c r="O488" s="10"/>
      <c r="T488" s="10"/>
      <c r="Z488" s="10"/>
      <c r="AE488" s="10"/>
      <c r="AJ488" s="10"/>
    </row>
    <row r="489" spans="10:36" x14ac:dyDescent="0.25">
      <c r="J489" s="10"/>
      <c r="O489" s="10"/>
      <c r="T489" s="10"/>
      <c r="Z489" s="10"/>
      <c r="AE489" s="10"/>
      <c r="AJ489" s="10"/>
    </row>
    <row r="490" spans="10:36" x14ac:dyDescent="0.25">
      <c r="J490" s="10"/>
      <c r="O490" s="10"/>
      <c r="T490" s="10"/>
      <c r="Z490" s="10"/>
      <c r="AE490" s="10"/>
      <c r="AJ490" s="10"/>
    </row>
    <row r="491" spans="10:36" x14ac:dyDescent="0.25">
      <c r="J491" s="10"/>
      <c r="O491" s="10"/>
      <c r="T491" s="10"/>
      <c r="Z491" s="10"/>
      <c r="AE491" s="10"/>
      <c r="AJ491" s="10"/>
    </row>
    <row r="492" spans="10:36" x14ac:dyDescent="0.25">
      <c r="J492" s="10"/>
      <c r="O492" s="10"/>
      <c r="T492" s="10"/>
      <c r="Z492" s="10"/>
      <c r="AE492" s="10"/>
      <c r="AJ492" s="10"/>
    </row>
    <row r="493" spans="10:36" x14ac:dyDescent="0.25">
      <c r="J493" s="10"/>
      <c r="O493" s="10"/>
      <c r="T493" s="10"/>
      <c r="Z493" s="10"/>
      <c r="AE493" s="10"/>
      <c r="AJ493" s="10"/>
    </row>
    <row r="494" spans="10:36" x14ac:dyDescent="0.25">
      <c r="J494" s="10"/>
      <c r="O494" s="10"/>
      <c r="T494" s="10"/>
      <c r="Z494" s="10"/>
      <c r="AE494" s="10"/>
      <c r="AJ494" s="10"/>
    </row>
    <row r="495" spans="10:36" x14ac:dyDescent="0.25">
      <c r="J495" s="10"/>
      <c r="O495" s="10"/>
      <c r="T495" s="10"/>
      <c r="Z495" s="10"/>
      <c r="AE495" s="10"/>
      <c r="AJ495" s="10"/>
    </row>
    <row r="496" spans="10:36" x14ac:dyDescent="0.25">
      <c r="J496" s="10"/>
      <c r="O496" s="10"/>
      <c r="T496" s="10"/>
      <c r="Z496" s="10"/>
      <c r="AE496" s="10"/>
      <c r="AJ496" s="10"/>
    </row>
    <row r="497" spans="10:36" x14ac:dyDescent="0.25">
      <c r="J497" s="10"/>
      <c r="O497" s="10"/>
      <c r="T497" s="10"/>
      <c r="Z497" s="10"/>
      <c r="AE497" s="10"/>
      <c r="AJ497" s="10"/>
    </row>
    <row r="498" spans="10:36" x14ac:dyDescent="0.25">
      <c r="J498" s="10"/>
      <c r="O498" s="10"/>
      <c r="T498" s="10"/>
      <c r="Z498" s="10"/>
      <c r="AE498" s="10"/>
      <c r="AJ498" s="10"/>
    </row>
    <row r="499" spans="10:36" x14ac:dyDescent="0.25">
      <c r="J499" s="10"/>
      <c r="O499" s="10"/>
      <c r="T499" s="10"/>
      <c r="Z499" s="10"/>
      <c r="AE499" s="10"/>
      <c r="AJ499" s="10"/>
    </row>
    <row r="500" spans="10:36" x14ac:dyDescent="0.25">
      <c r="J500" s="10"/>
      <c r="O500" s="10"/>
      <c r="T500" s="10"/>
      <c r="Z500" s="10"/>
      <c r="AE500" s="10"/>
      <c r="AJ500" s="10"/>
    </row>
    <row r="501" spans="10:36" x14ac:dyDescent="0.25">
      <c r="J501" s="10"/>
      <c r="O501" s="10"/>
      <c r="T501" s="10"/>
      <c r="Z501" s="10"/>
      <c r="AE501" s="10"/>
      <c r="AJ501" s="10"/>
    </row>
    <row r="502" spans="10:36" x14ac:dyDescent="0.25">
      <c r="J502" s="10"/>
      <c r="O502" s="10"/>
      <c r="T502" s="10"/>
      <c r="Z502" s="10"/>
      <c r="AE502" s="10"/>
      <c r="AJ502" s="10"/>
    </row>
    <row r="503" spans="10:36" x14ac:dyDescent="0.25">
      <c r="J503" s="10"/>
      <c r="O503" s="10"/>
      <c r="T503" s="10"/>
      <c r="Z503" s="10"/>
      <c r="AE503" s="10"/>
      <c r="AJ503" s="10"/>
    </row>
    <row r="504" spans="10:36" x14ac:dyDescent="0.25">
      <c r="J504" s="10"/>
      <c r="O504" s="10"/>
      <c r="T504" s="10"/>
      <c r="Z504" s="10"/>
      <c r="AE504" s="10"/>
      <c r="AJ504" s="10"/>
    </row>
    <row r="505" spans="10:36" x14ac:dyDescent="0.25">
      <c r="J505" s="10"/>
      <c r="O505" s="10"/>
      <c r="T505" s="10"/>
      <c r="Z505" s="10"/>
      <c r="AE505" s="10"/>
      <c r="AJ505" s="10"/>
    </row>
    <row r="506" spans="10:36" x14ac:dyDescent="0.25">
      <c r="J506" s="10"/>
      <c r="O506" s="10"/>
      <c r="T506" s="10"/>
      <c r="Z506" s="10"/>
      <c r="AE506" s="10"/>
      <c r="AJ506" s="10"/>
    </row>
    <row r="507" spans="10:36" x14ac:dyDescent="0.25">
      <c r="J507" s="10"/>
      <c r="O507" s="10"/>
      <c r="T507" s="10"/>
      <c r="Z507" s="10"/>
      <c r="AE507" s="10"/>
      <c r="AJ507" s="10"/>
    </row>
    <row r="508" spans="10:36" x14ac:dyDescent="0.25">
      <c r="J508" s="10"/>
      <c r="O508" s="10"/>
      <c r="T508" s="10"/>
      <c r="Z508" s="10"/>
      <c r="AE508" s="10"/>
      <c r="AJ508" s="10"/>
    </row>
    <row r="509" spans="10:36" x14ac:dyDescent="0.25">
      <c r="J509" s="10"/>
      <c r="O509" s="10"/>
      <c r="T509" s="10"/>
      <c r="Z509" s="10"/>
      <c r="AE509" s="10"/>
      <c r="AJ509" s="10"/>
    </row>
    <row r="510" spans="10:36" x14ac:dyDescent="0.25">
      <c r="J510" s="10"/>
      <c r="O510" s="10"/>
      <c r="T510" s="10"/>
      <c r="Z510" s="10"/>
      <c r="AE510" s="10"/>
      <c r="AJ510" s="10"/>
    </row>
    <row r="511" spans="10:36" x14ac:dyDescent="0.25">
      <c r="J511" s="10"/>
      <c r="O511" s="10"/>
      <c r="T511" s="10"/>
      <c r="Z511" s="10"/>
      <c r="AE511" s="10"/>
      <c r="AJ511" s="10"/>
    </row>
    <row r="512" spans="10:36" x14ac:dyDescent="0.25">
      <c r="J512" s="10"/>
      <c r="O512" s="10"/>
      <c r="T512" s="10"/>
      <c r="Z512" s="10"/>
      <c r="AE512" s="10"/>
      <c r="AJ512" s="10"/>
    </row>
    <row r="513" spans="10:36" x14ac:dyDescent="0.25">
      <c r="J513" s="10"/>
      <c r="O513" s="10"/>
      <c r="T513" s="10"/>
      <c r="Z513" s="10"/>
      <c r="AE513" s="10"/>
      <c r="AJ513" s="10"/>
    </row>
    <row r="514" spans="10:36" x14ac:dyDescent="0.25">
      <c r="J514" s="10"/>
      <c r="O514" s="10"/>
      <c r="T514" s="10"/>
      <c r="Z514" s="10"/>
      <c r="AE514" s="10"/>
      <c r="AJ514" s="10"/>
    </row>
    <row r="515" spans="10:36" x14ac:dyDescent="0.25">
      <c r="J515" s="10"/>
      <c r="O515" s="10"/>
      <c r="T515" s="10"/>
      <c r="Z515" s="10"/>
      <c r="AE515" s="10"/>
      <c r="AJ515" s="10"/>
    </row>
    <row r="516" spans="10:36" x14ac:dyDescent="0.25">
      <c r="J516" s="10"/>
      <c r="O516" s="10"/>
      <c r="T516" s="10"/>
      <c r="Z516" s="10"/>
      <c r="AE516" s="10"/>
      <c r="AJ516" s="10"/>
    </row>
    <row r="517" spans="10:36" x14ac:dyDescent="0.25">
      <c r="J517" s="10"/>
      <c r="O517" s="10"/>
      <c r="T517" s="10"/>
      <c r="Z517" s="10"/>
      <c r="AE517" s="10"/>
      <c r="AJ517" s="10"/>
    </row>
    <row r="518" spans="10:36" x14ac:dyDescent="0.25">
      <c r="J518" s="10"/>
      <c r="O518" s="10"/>
      <c r="T518" s="10"/>
      <c r="Z518" s="10"/>
      <c r="AE518" s="10"/>
      <c r="AJ518" s="10"/>
    </row>
    <row r="519" spans="10:36" x14ac:dyDescent="0.25">
      <c r="J519" s="10"/>
      <c r="O519" s="10"/>
      <c r="T519" s="10"/>
      <c r="Z519" s="10"/>
      <c r="AE519" s="10"/>
      <c r="AJ519" s="10"/>
    </row>
    <row r="520" spans="10:36" x14ac:dyDescent="0.25">
      <c r="J520" s="10"/>
      <c r="O520" s="10"/>
      <c r="T520" s="10"/>
      <c r="Z520" s="10"/>
      <c r="AE520" s="10"/>
      <c r="AJ520" s="10"/>
    </row>
    <row r="521" spans="10:36" x14ac:dyDescent="0.25">
      <c r="J521" s="10"/>
      <c r="O521" s="10"/>
      <c r="T521" s="10"/>
      <c r="Z521" s="10"/>
      <c r="AE521" s="10"/>
      <c r="AJ521" s="10"/>
    </row>
    <row r="522" spans="10:36" x14ac:dyDescent="0.25">
      <c r="J522" s="10"/>
      <c r="O522" s="10"/>
      <c r="T522" s="10"/>
      <c r="Z522" s="10"/>
      <c r="AE522" s="10"/>
      <c r="AJ522" s="10"/>
    </row>
    <row r="523" spans="10:36" x14ac:dyDescent="0.25">
      <c r="J523" s="10"/>
      <c r="O523" s="10"/>
      <c r="T523" s="10"/>
      <c r="Z523" s="10"/>
      <c r="AE523" s="10"/>
      <c r="AJ523" s="10"/>
    </row>
    <row r="524" spans="10:36" x14ac:dyDescent="0.25">
      <c r="J524" s="10"/>
      <c r="O524" s="10"/>
      <c r="T524" s="10"/>
      <c r="Z524" s="10"/>
      <c r="AE524" s="10"/>
      <c r="AJ524" s="10"/>
    </row>
    <row r="525" spans="10:36" x14ac:dyDescent="0.25">
      <c r="J525" s="10"/>
      <c r="O525" s="10"/>
      <c r="T525" s="10"/>
      <c r="Z525" s="10"/>
      <c r="AE525" s="10"/>
      <c r="AJ525" s="10"/>
    </row>
    <row r="526" spans="10:36" x14ac:dyDescent="0.25">
      <c r="J526" s="10"/>
      <c r="O526" s="10"/>
      <c r="T526" s="10"/>
      <c r="Z526" s="10"/>
      <c r="AE526" s="10"/>
      <c r="AJ526" s="10"/>
    </row>
    <row r="527" spans="10:36" x14ac:dyDescent="0.25">
      <c r="J527" s="10"/>
      <c r="O527" s="10"/>
      <c r="T527" s="10"/>
      <c r="Z527" s="10"/>
      <c r="AE527" s="10"/>
      <c r="AJ527" s="10"/>
    </row>
    <row r="528" spans="10:36" x14ac:dyDescent="0.25">
      <c r="J528" s="10"/>
      <c r="O528" s="10"/>
      <c r="T528" s="10"/>
      <c r="Z528" s="10"/>
      <c r="AE528" s="10"/>
      <c r="AJ528" s="10"/>
    </row>
    <row r="529" spans="10:36" x14ac:dyDescent="0.25">
      <c r="J529" s="10"/>
      <c r="O529" s="10"/>
      <c r="T529" s="10"/>
      <c r="Z529" s="10"/>
      <c r="AE529" s="10"/>
      <c r="AJ529" s="10"/>
    </row>
    <row r="530" spans="10:36" x14ac:dyDescent="0.25">
      <c r="J530" s="10"/>
      <c r="O530" s="10"/>
      <c r="T530" s="10"/>
      <c r="Z530" s="10"/>
      <c r="AE530" s="10"/>
      <c r="AJ530" s="10"/>
    </row>
    <row r="531" spans="10:36" x14ac:dyDescent="0.25">
      <c r="J531" s="10"/>
      <c r="O531" s="10"/>
      <c r="T531" s="10"/>
      <c r="Z531" s="10"/>
      <c r="AE531" s="10"/>
      <c r="AJ531" s="10"/>
    </row>
    <row r="532" spans="10:36" x14ac:dyDescent="0.25">
      <c r="J532" s="10"/>
      <c r="O532" s="10"/>
      <c r="T532" s="10"/>
      <c r="Z532" s="10"/>
      <c r="AE532" s="10"/>
      <c r="AJ532" s="10"/>
    </row>
    <row r="533" spans="10:36" x14ac:dyDescent="0.25">
      <c r="J533" s="10"/>
      <c r="O533" s="10"/>
      <c r="T533" s="10"/>
      <c r="Z533" s="10"/>
      <c r="AE533" s="10"/>
      <c r="AJ533" s="10"/>
    </row>
    <row r="534" spans="10:36" x14ac:dyDescent="0.25">
      <c r="J534" s="10"/>
      <c r="O534" s="10"/>
      <c r="T534" s="10"/>
      <c r="Z534" s="10"/>
      <c r="AE534" s="10"/>
      <c r="AJ534" s="10"/>
    </row>
    <row r="535" spans="10:36" x14ac:dyDescent="0.25">
      <c r="J535" s="10"/>
      <c r="O535" s="10"/>
      <c r="T535" s="10"/>
      <c r="Z535" s="10"/>
      <c r="AE535" s="10"/>
      <c r="AJ535" s="10"/>
    </row>
    <row r="536" spans="10:36" x14ac:dyDescent="0.25">
      <c r="J536" s="10"/>
      <c r="O536" s="10"/>
      <c r="T536" s="10"/>
      <c r="Z536" s="10"/>
      <c r="AE536" s="10"/>
      <c r="AJ536" s="10"/>
    </row>
    <row r="537" spans="10:36" x14ac:dyDescent="0.25">
      <c r="J537" s="10"/>
      <c r="O537" s="10"/>
      <c r="T537" s="10"/>
      <c r="Z537" s="10"/>
      <c r="AE537" s="10"/>
      <c r="AJ537" s="10"/>
    </row>
    <row r="538" spans="10:36" x14ac:dyDescent="0.25">
      <c r="J538" s="10"/>
      <c r="O538" s="10"/>
      <c r="T538" s="10"/>
      <c r="Z538" s="10"/>
      <c r="AE538" s="10"/>
      <c r="AJ538" s="10"/>
    </row>
    <row r="539" spans="10:36" x14ac:dyDescent="0.25">
      <c r="J539" s="10"/>
      <c r="O539" s="10"/>
      <c r="T539" s="10"/>
      <c r="Z539" s="10"/>
      <c r="AE539" s="10"/>
      <c r="AJ539" s="10"/>
    </row>
    <row r="540" spans="10:36" x14ac:dyDescent="0.25">
      <c r="J540" s="10"/>
      <c r="O540" s="10"/>
      <c r="T540" s="10"/>
      <c r="Z540" s="10"/>
      <c r="AE540" s="10"/>
      <c r="AJ540" s="10"/>
    </row>
    <row r="541" spans="10:36" x14ac:dyDescent="0.25">
      <c r="J541" s="10"/>
      <c r="O541" s="10"/>
      <c r="T541" s="10"/>
      <c r="Z541" s="10"/>
      <c r="AE541" s="10"/>
      <c r="AJ541" s="10"/>
    </row>
    <row r="542" spans="10:36" x14ac:dyDescent="0.25">
      <c r="J542" s="10"/>
      <c r="O542" s="10"/>
      <c r="T542" s="10"/>
      <c r="Z542" s="10"/>
      <c r="AE542" s="10"/>
      <c r="AJ542" s="10"/>
    </row>
    <row r="543" spans="10:36" x14ac:dyDescent="0.25">
      <c r="J543" s="10"/>
      <c r="O543" s="10"/>
      <c r="T543" s="10"/>
      <c r="Z543" s="10"/>
      <c r="AE543" s="10"/>
      <c r="AJ543" s="10"/>
    </row>
    <row r="544" spans="10:36" x14ac:dyDescent="0.25">
      <c r="J544" s="10"/>
      <c r="O544" s="10"/>
      <c r="T544" s="10"/>
      <c r="Z544" s="10"/>
      <c r="AE544" s="10"/>
      <c r="AJ544" s="10"/>
    </row>
    <row r="545" spans="10:36" x14ac:dyDescent="0.25">
      <c r="J545" s="10"/>
      <c r="O545" s="10"/>
      <c r="T545" s="10"/>
      <c r="Z545" s="10"/>
      <c r="AE545" s="10"/>
      <c r="AJ545" s="10"/>
    </row>
    <row r="546" spans="10:36" x14ac:dyDescent="0.25">
      <c r="J546" s="10"/>
      <c r="O546" s="10"/>
      <c r="T546" s="10"/>
      <c r="Z546" s="10"/>
      <c r="AE546" s="10"/>
      <c r="AJ546" s="10"/>
    </row>
    <row r="547" spans="10:36" x14ac:dyDescent="0.25">
      <c r="J547" s="10"/>
      <c r="O547" s="10"/>
      <c r="T547" s="10"/>
      <c r="Z547" s="10"/>
      <c r="AE547" s="10"/>
      <c r="AJ547" s="10"/>
    </row>
    <row r="548" spans="10:36" x14ac:dyDescent="0.25">
      <c r="J548" s="10"/>
      <c r="O548" s="10"/>
      <c r="T548" s="10"/>
      <c r="Z548" s="10"/>
      <c r="AE548" s="10"/>
      <c r="AJ548" s="10"/>
    </row>
    <row r="549" spans="10:36" x14ac:dyDescent="0.25">
      <c r="J549" s="10"/>
      <c r="O549" s="10"/>
      <c r="T549" s="10"/>
      <c r="Z549" s="10"/>
      <c r="AE549" s="10"/>
      <c r="AJ549" s="10"/>
    </row>
    <row r="550" spans="10:36" x14ac:dyDescent="0.25">
      <c r="J550" s="10"/>
      <c r="O550" s="10"/>
      <c r="T550" s="10"/>
      <c r="Z550" s="10"/>
      <c r="AE550" s="10"/>
      <c r="AJ550" s="10"/>
    </row>
    <row r="551" spans="10:36" x14ac:dyDescent="0.25">
      <c r="J551" s="10"/>
      <c r="O551" s="10"/>
      <c r="T551" s="10"/>
      <c r="Z551" s="10"/>
      <c r="AE551" s="10"/>
      <c r="AJ551" s="10"/>
    </row>
    <row r="552" spans="10:36" x14ac:dyDescent="0.25">
      <c r="J552" s="10"/>
      <c r="O552" s="10"/>
      <c r="T552" s="10"/>
      <c r="Z552" s="10"/>
      <c r="AE552" s="10"/>
      <c r="AJ552" s="10"/>
    </row>
    <row r="553" spans="10:36" x14ac:dyDescent="0.25">
      <c r="J553" s="10"/>
      <c r="O553" s="10"/>
      <c r="T553" s="10"/>
      <c r="Z553" s="10"/>
      <c r="AE553" s="10"/>
      <c r="AJ553" s="10"/>
    </row>
    <row r="554" spans="10:36" x14ac:dyDescent="0.25">
      <c r="J554" s="10"/>
      <c r="O554" s="10"/>
      <c r="T554" s="10"/>
      <c r="Z554" s="10"/>
      <c r="AE554" s="10"/>
      <c r="AJ554" s="10"/>
    </row>
    <row r="555" spans="10:36" x14ac:dyDescent="0.25">
      <c r="J555" s="10"/>
      <c r="O555" s="10"/>
      <c r="T555" s="10"/>
      <c r="Z555" s="10"/>
      <c r="AE555" s="10"/>
      <c r="AJ555" s="10"/>
    </row>
    <row r="556" spans="10:36" x14ac:dyDescent="0.25">
      <c r="J556" s="10"/>
      <c r="O556" s="10"/>
      <c r="T556" s="10"/>
      <c r="Z556" s="10"/>
      <c r="AE556" s="10"/>
      <c r="AJ556" s="10"/>
    </row>
    <row r="557" spans="10:36" x14ac:dyDescent="0.25">
      <c r="J557" s="10"/>
      <c r="O557" s="10"/>
      <c r="T557" s="10"/>
      <c r="Z557" s="10"/>
      <c r="AE557" s="10"/>
      <c r="AJ557" s="10"/>
    </row>
    <row r="558" spans="10:36" x14ac:dyDescent="0.25">
      <c r="J558" s="10"/>
      <c r="O558" s="10"/>
      <c r="T558" s="10"/>
      <c r="Z558" s="10"/>
      <c r="AE558" s="10"/>
      <c r="AJ558" s="10"/>
    </row>
    <row r="559" spans="10:36" x14ac:dyDescent="0.25">
      <c r="J559" s="10"/>
      <c r="O559" s="10"/>
      <c r="T559" s="10"/>
      <c r="Z559" s="10"/>
      <c r="AE559" s="10"/>
      <c r="AJ559" s="10"/>
    </row>
    <row r="560" spans="10:36" x14ac:dyDescent="0.25">
      <c r="J560" s="10"/>
      <c r="O560" s="10"/>
      <c r="T560" s="10"/>
      <c r="Z560" s="10"/>
      <c r="AE560" s="10"/>
      <c r="AJ560" s="10"/>
    </row>
    <row r="561" spans="10:36" x14ac:dyDescent="0.25">
      <c r="J561" s="10"/>
      <c r="O561" s="10"/>
      <c r="T561" s="10"/>
      <c r="Z561" s="10"/>
      <c r="AE561" s="10"/>
      <c r="AJ561" s="10"/>
    </row>
    <row r="562" spans="10:36" x14ac:dyDescent="0.25">
      <c r="J562" s="10"/>
      <c r="O562" s="10"/>
      <c r="T562" s="10"/>
      <c r="Z562" s="10"/>
      <c r="AE562" s="10"/>
      <c r="AJ562" s="10"/>
    </row>
    <row r="563" spans="10:36" x14ac:dyDescent="0.25">
      <c r="J563" s="10"/>
      <c r="O563" s="10"/>
      <c r="T563" s="10"/>
      <c r="Z563" s="10"/>
      <c r="AE563" s="10"/>
      <c r="AJ563" s="10"/>
    </row>
    <row r="564" spans="10:36" x14ac:dyDescent="0.25">
      <c r="J564" s="10"/>
      <c r="O564" s="10"/>
      <c r="T564" s="10"/>
      <c r="Z564" s="10"/>
      <c r="AE564" s="10"/>
      <c r="AJ564" s="10"/>
    </row>
    <row r="565" spans="10:36" x14ac:dyDescent="0.25">
      <c r="J565" s="10"/>
      <c r="O565" s="10"/>
      <c r="T565" s="10"/>
      <c r="Z565" s="10"/>
      <c r="AE565" s="10"/>
      <c r="AJ565" s="10"/>
    </row>
    <row r="566" spans="10:36" x14ac:dyDescent="0.25">
      <c r="J566" s="10"/>
      <c r="O566" s="10"/>
      <c r="T566" s="10"/>
      <c r="Z566" s="10"/>
      <c r="AE566" s="10"/>
      <c r="AJ566" s="10"/>
    </row>
    <row r="567" spans="10:36" x14ac:dyDescent="0.25">
      <c r="J567" s="10"/>
      <c r="O567" s="10"/>
      <c r="T567" s="10"/>
      <c r="Z567" s="10"/>
      <c r="AE567" s="10"/>
      <c r="AJ567" s="10"/>
    </row>
    <row r="568" spans="10:36" x14ac:dyDescent="0.25">
      <c r="J568" s="10"/>
      <c r="O568" s="10"/>
      <c r="T568" s="10"/>
      <c r="Z568" s="10"/>
      <c r="AE568" s="10"/>
      <c r="AJ568" s="10"/>
    </row>
    <row r="569" spans="10:36" x14ac:dyDescent="0.25">
      <c r="J569" s="10"/>
      <c r="O569" s="10"/>
      <c r="T569" s="10"/>
      <c r="Z569" s="10"/>
      <c r="AE569" s="10"/>
      <c r="AJ569" s="10"/>
    </row>
    <row r="570" spans="10:36" x14ac:dyDescent="0.25">
      <c r="J570" s="10"/>
      <c r="O570" s="10"/>
      <c r="T570" s="10"/>
      <c r="Z570" s="10"/>
      <c r="AE570" s="10"/>
      <c r="AJ570" s="10"/>
    </row>
    <row r="571" spans="10:36" x14ac:dyDescent="0.25">
      <c r="J571" s="10"/>
      <c r="O571" s="10"/>
      <c r="T571" s="10"/>
      <c r="Z571" s="10"/>
      <c r="AE571" s="10"/>
      <c r="AJ571" s="10"/>
    </row>
    <row r="572" spans="10:36" x14ac:dyDescent="0.25">
      <c r="J572" s="10"/>
      <c r="O572" s="10"/>
      <c r="T572" s="10"/>
      <c r="Z572" s="10"/>
      <c r="AE572" s="10"/>
      <c r="AJ572" s="10"/>
    </row>
    <row r="573" spans="10:36" x14ac:dyDescent="0.25">
      <c r="J573" s="10"/>
      <c r="O573" s="10"/>
      <c r="T573" s="10"/>
      <c r="Z573" s="10"/>
      <c r="AE573" s="10"/>
      <c r="AJ573" s="10"/>
    </row>
    <row r="574" spans="10:36" x14ac:dyDescent="0.25">
      <c r="J574" s="10"/>
      <c r="O574" s="10"/>
      <c r="T574" s="10"/>
      <c r="Z574" s="10"/>
      <c r="AE574" s="10"/>
      <c r="AJ574" s="10"/>
    </row>
    <row r="575" spans="10:36" x14ac:dyDescent="0.25">
      <c r="J575" s="10"/>
      <c r="O575" s="10"/>
      <c r="T575" s="10"/>
      <c r="Z575" s="10"/>
      <c r="AE575" s="10"/>
      <c r="AJ575" s="10"/>
    </row>
    <row r="576" spans="10:36" x14ac:dyDescent="0.25">
      <c r="J576" s="10"/>
      <c r="O576" s="10"/>
      <c r="T576" s="10"/>
      <c r="Z576" s="10"/>
      <c r="AE576" s="10"/>
      <c r="AJ576" s="10"/>
    </row>
    <row r="577" spans="10:36" x14ac:dyDescent="0.25">
      <c r="J577" s="10"/>
      <c r="O577" s="10"/>
      <c r="T577" s="10"/>
      <c r="Z577" s="10"/>
      <c r="AE577" s="10"/>
      <c r="AJ577" s="10"/>
    </row>
    <row r="578" spans="10:36" x14ac:dyDescent="0.25">
      <c r="J578" s="10"/>
      <c r="O578" s="10"/>
      <c r="T578" s="10"/>
      <c r="Z578" s="10"/>
      <c r="AE578" s="10"/>
      <c r="AJ578" s="10"/>
    </row>
    <row r="579" spans="10:36" x14ac:dyDescent="0.25">
      <c r="J579" s="10"/>
      <c r="O579" s="10"/>
      <c r="T579" s="10"/>
      <c r="Z579" s="10"/>
      <c r="AE579" s="10"/>
      <c r="AJ579" s="10"/>
    </row>
    <row r="580" spans="10:36" x14ac:dyDescent="0.25">
      <c r="J580" s="10"/>
      <c r="O580" s="10"/>
      <c r="T580" s="10"/>
      <c r="Z580" s="10"/>
      <c r="AE580" s="10"/>
      <c r="AJ580" s="10"/>
    </row>
    <row r="581" spans="10:36" x14ac:dyDescent="0.25">
      <c r="J581" s="10"/>
      <c r="O581" s="10"/>
      <c r="T581" s="10"/>
      <c r="Z581" s="10"/>
      <c r="AE581" s="10"/>
      <c r="AJ581" s="10"/>
    </row>
    <row r="582" spans="10:36" x14ac:dyDescent="0.25">
      <c r="J582" s="10"/>
      <c r="O582" s="10"/>
      <c r="T582" s="10"/>
      <c r="Z582" s="10"/>
      <c r="AE582" s="10"/>
      <c r="AJ582" s="10"/>
    </row>
    <row r="583" spans="10:36" x14ac:dyDescent="0.25">
      <c r="J583" s="10"/>
      <c r="O583" s="10"/>
      <c r="T583" s="10"/>
      <c r="Z583" s="10"/>
      <c r="AE583" s="10"/>
      <c r="AJ583" s="10"/>
    </row>
    <row r="584" spans="10:36" x14ac:dyDescent="0.25">
      <c r="J584" s="10"/>
      <c r="O584" s="10"/>
      <c r="T584" s="10"/>
      <c r="Z584" s="10"/>
      <c r="AE584" s="10"/>
      <c r="AJ584" s="10"/>
    </row>
    <row r="585" spans="10:36" x14ac:dyDescent="0.25">
      <c r="J585" s="10"/>
      <c r="O585" s="10"/>
      <c r="T585" s="10"/>
      <c r="Z585" s="10"/>
      <c r="AE585" s="10"/>
      <c r="AJ585" s="10"/>
    </row>
    <row r="586" spans="10:36" x14ac:dyDescent="0.25">
      <c r="J586" s="10"/>
      <c r="O586" s="10"/>
      <c r="T586" s="10"/>
      <c r="Z586" s="10"/>
      <c r="AE586" s="10"/>
      <c r="AJ586" s="10"/>
    </row>
    <row r="587" spans="10:36" x14ac:dyDescent="0.25">
      <c r="J587" s="10"/>
      <c r="O587" s="10"/>
      <c r="T587" s="10"/>
      <c r="Z587" s="10"/>
      <c r="AE587" s="10"/>
      <c r="AJ587" s="10"/>
    </row>
    <row r="588" spans="10:36" x14ac:dyDescent="0.25">
      <c r="J588" s="10"/>
      <c r="O588" s="10"/>
      <c r="T588" s="10"/>
      <c r="Z588" s="10"/>
      <c r="AE588" s="10"/>
      <c r="AJ588" s="10"/>
    </row>
    <row r="589" spans="10:36" x14ac:dyDescent="0.25">
      <c r="J589" s="10"/>
      <c r="O589" s="10"/>
      <c r="T589" s="10"/>
      <c r="Z589" s="10"/>
      <c r="AE589" s="10"/>
      <c r="AJ589" s="10"/>
    </row>
    <row r="590" spans="10:36" x14ac:dyDescent="0.25">
      <c r="J590" s="10"/>
      <c r="O590" s="10"/>
      <c r="T590" s="10"/>
      <c r="Z590" s="10"/>
      <c r="AE590" s="10"/>
      <c r="AJ590" s="10"/>
    </row>
    <row r="591" spans="10:36" x14ac:dyDescent="0.25">
      <c r="J591" s="10"/>
      <c r="O591" s="10"/>
      <c r="T591" s="10"/>
      <c r="Z591" s="10"/>
      <c r="AE591" s="10"/>
      <c r="AJ591" s="10"/>
    </row>
    <row r="592" spans="10:36" x14ac:dyDescent="0.25">
      <c r="J592" s="10"/>
      <c r="O592" s="10"/>
      <c r="T592" s="10"/>
      <c r="Z592" s="10"/>
      <c r="AE592" s="10"/>
      <c r="AJ592" s="10"/>
    </row>
    <row r="593" spans="10:36" x14ac:dyDescent="0.25">
      <c r="J593" s="10"/>
      <c r="O593" s="10"/>
      <c r="T593" s="10"/>
      <c r="Z593" s="10"/>
      <c r="AE593" s="10"/>
      <c r="AJ593" s="10"/>
    </row>
    <row r="594" spans="10:36" x14ac:dyDescent="0.25">
      <c r="J594" s="10"/>
      <c r="O594" s="10"/>
      <c r="T594" s="10"/>
      <c r="Z594" s="10"/>
      <c r="AE594" s="10"/>
      <c r="AJ594" s="10"/>
    </row>
    <row r="595" spans="10:36" x14ac:dyDescent="0.25">
      <c r="J595" s="10"/>
      <c r="O595" s="10"/>
      <c r="T595" s="10"/>
      <c r="Z595" s="10"/>
      <c r="AE595" s="10"/>
      <c r="AJ595" s="10"/>
    </row>
    <row r="596" spans="10:36" x14ac:dyDescent="0.25">
      <c r="J596" s="10"/>
      <c r="O596" s="10"/>
      <c r="T596" s="10"/>
      <c r="Z596" s="10"/>
      <c r="AE596" s="10"/>
      <c r="AJ596" s="10"/>
    </row>
    <row r="597" spans="10:36" x14ac:dyDescent="0.25">
      <c r="J597" s="10"/>
      <c r="O597" s="10"/>
      <c r="T597" s="10"/>
      <c r="Z597" s="10"/>
      <c r="AE597" s="10"/>
      <c r="AJ597" s="10"/>
    </row>
    <row r="598" spans="10:36" x14ac:dyDescent="0.25">
      <c r="J598" s="10"/>
      <c r="O598" s="10"/>
      <c r="T598" s="10"/>
      <c r="Z598" s="10"/>
      <c r="AE598" s="10"/>
      <c r="AJ598" s="10"/>
    </row>
    <row r="599" spans="10:36" x14ac:dyDescent="0.25">
      <c r="J599" s="10"/>
      <c r="O599" s="10"/>
      <c r="T599" s="10"/>
      <c r="Z599" s="10"/>
      <c r="AE599" s="10"/>
      <c r="AJ599" s="10"/>
    </row>
    <row r="600" spans="10:36" x14ac:dyDescent="0.25">
      <c r="J600" s="10"/>
      <c r="O600" s="10"/>
      <c r="T600" s="10"/>
      <c r="Z600" s="10"/>
      <c r="AE600" s="10"/>
      <c r="AJ600" s="10"/>
    </row>
    <row r="601" spans="10:36" x14ac:dyDescent="0.25">
      <c r="J601" s="10"/>
      <c r="O601" s="10"/>
      <c r="T601" s="10"/>
      <c r="Z601" s="10"/>
      <c r="AE601" s="10"/>
      <c r="AJ601" s="10"/>
    </row>
    <row r="602" spans="10:36" x14ac:dyDescent="0.25">
      <c r="J602" s="10"/>
      <c r="O602" s="10"/>
      <c r="T602" s="10"/>
      <c r="Z602" s="10"/>
      <c r="AE602" s="10"/>
      <c r="AJ602" s="10"/>
    </row>
    <row r="603" spans="10:36" x14ac:dyDescent="0.25">
      <c r="J603" s="10"/>
      <c r="O603" s="10"/>
      <c r="T603" s="10"/>
      <c r="Z603" s="10"/>
      <c r="AE603" s="10"/>
      <c r="AJ603" s="10"/>
    </row>
    <row r="604" spans="10:36" x14ac:dyDescent="0.25">
      <c r="J604" s="10"/>
      <c r="O604" s="10"/>
      <c r="T604" s="10"/>
      <c r="Z604" s="10"/>
      <c r="AE604" s="10"/>
      <c r="AJ604" s="10"/>
    </row>
    <row r="605" spans="10:36" x14ac:dyDescent="0.25">
      <c r="J605" s="10"/>
      <c r="O605" s="10"/>
      <c r="T605" s="10"/>
      <c r="Z605" s="10"/>
      <c r="AE605" s="10"/>
      <c r="AJ605" s="10"/>
    </row>
    <row r="606" spans="10:36" x14ac:dyDescent="0.25">
      <c r="J606" s="10"/>
      <c r="O606" s="10"/>
      <c r="T606" s="10"/>
      <c r="Z606" s="10"/>
      <c r="AE606" s="10"/>
      <c r="AJ606" s="10"/>
    </row>
    <row r="607" spans="10:36" x14ac:dyDescent="0.25">
      <c r="J607" s="10"/>
      <c r="O607" s="10"/>
      <c r="T607" s="10"/>
      <c r="Z607" s="10"/>
      <c r="AE607" s="10"/>
      <c r="AJ607" s="10"/>
    </row>
    <row r="608" spans="10:36" x14ac:dyDescent="0.25">
      <c r="J608" s="10"/>
      <c r="O608" s="10"/>
      <c r="T608" s="10"/>
      <c r="Z608" s="10"/>
      <c r="AE608" s="10"/>
      <c r="AJ608" s="10"/>
    </row>
    <row r="609" spans="10:36" x14ac:dyDescent="0.25">
      <c r="J609" s="10"/>
      <c r="O609" s="10"/>
      <c r="T609" s="10"/>
      <c r="Z609" s="10"/>
      <c r="AE609" s="10"/>
      <c r="AJ609" s="10"/>
    </row>
    <row r="610" spans="10:36" x14ac:dyDescent="0.25">
      <c r="J610" s="10"/>
      <c r="O610" s="10"/>
      <c r="T610" s="10"/>
      <c r="Z610" s="10"/>
      <c r="AE610" s="10"/>
      <c r="AJ610" s="10"/>
    </row>
    <row r="611" spans="10:36" x14ac:dyDescent="0.25">
      <c r="J611" s="10"/>
      <c r="O611" s="10"/>
      <c r="T611" s="10"/>
      <c r="Z611" s="10"/>
      <c r="AE611" s="10"/>
      <c r="AJ611" s="10"/>
    </row>
    <row r="612" spans="10:36" x14ac:dyDescent="0.25">
      <c r="J612" s="10"/>
      <c r="O612" s="10"/>
      <c r="T612" s="10"/>
      <c r="Z612" s="10"/>
      <c r="AE612" s="10"/>
      <c r="AJ612" s="10"/>
    </row>
    <row r="613" spans="10:36" x14ac:dyDescent="0.25">
      <c r="J613" s="10"/>
      <c r="O613" s="10"/>
      <c r="T613" s="10"/>
      <c r="Z613" s="10"/>
      <c r="AE613" s="10"/>
      <c r="AJ613" s="10"/>
    </row>
    <row r="614" spans="10:36" x14ac:dyDescent="0.25">
      <c r="J614" s="10"/>
      <c r="O614" s="10"/>
      <c r="T614" s="10"/>
      <c r="Z614" s="10"/>
      <c r="AE614" s="10"/>
      <c r="AJ614" s="10"/>
    </row>
    <row r="615" spans="10:36" x14ac:dyDescent="0.25">
      <c r="J615" s="10"/>
      <c r="O615" s="10"/>
      <c r="T615" s="10"/>
      <c r="Z615" s="10"/>
      <c r="AE615" s="10"/>
      <c r="AJ615" s="10"/>
    </row>
    <row r="616" spans="10:36" x14ac:dyDescent="0.25">
      <c r="J616" s="10"/>
      <c r="O616" s="10"/>
      <c r="T616" s="10"/>
      <c r="Z616" s="10"/>
      <c r="AE616" s="10"/>
      <c r="AJ616" s="10"/>
    </row>
    <row r="617" spans="10:36" x14ac:dyDescent="0.25">
      <c r="J617" s="10"/>
      <c r="O617" s="10"/>
      <c r="T617" s="10"/>
      <c r="Z617" s="10"/>
      <c r="AE617" s="10"/>
      <c r="AJ617" s="10"/>
    </row>
    <row r="618" spans="10:36" x14ac:dyDescent="0.25">
      <c r="J618" s="10"/>
      <c r="O618" s="10"/>
      <c r="T618" s="10"/>
      <c r="Z618" s="10"/>
      <c r="AE618" s="10"/>
      <c r="AJ618" s="10"/>
    </row>
    <row r="619" spans="10:36" x14ac:dyDescent="0.25">
      <c r="J619" s="10"/>
      <c r="O619" s="10"/>
      <c r="T619" s="10"/>
      <c r="Z619" s="10"/>
      <c r="AE619" s="10"/>
      <c r="AJ619" s="10"/>
    </row>
    <row r="620" spans="10:36" x14ac:dyDescent="0.25">
      <c r="J620" s="10"/>
      <c r="O620" s="10"/>
      <c r="T620" s="10"/>
      <c r="Z620" s="10"/>
      <c r="AE620" s="10"/>
      <c r="AJ620" s="10"/>
    </row>
    <row r="621" spans="10:36" x14ac:dyDescent="0.25">
      <c r="J621" s="10"/>
      <c r="O621" s="10"/>
      <c r="T621" s="10"/>
      <c r="Z621" s="10"/>
      <c r="AE621" s="10"/>
      <c r="AJ621" s="10"/>
    </row>
    <row r="622" spans="10:36" x14ac:dyDescent="0.25">
      <c r="J622" s="10"/>
      <c r="O622" s="10"/>
      <c r="T622" s="10"/>
      <c r="Z622" s="10"/>
      <c r="AE622" s="10"/>
      <c r="AJ622" s="10"/>
    </row>
    <row r="623" spans="10:36" x14ac:dyDescent="0.25">
      <c r="J623" s="10"/>
      <c r="O623" s="10"/>
      <c r="T623" s="10"/>
      <c r="Z623" s="10"/>
      <c r="AE623" s="10"/>
      <c r="AJ623" s="10"/>
    </row>
    <row r="624" spans="10:36" x14ac:dyDescent="0.25">
      <c r="J624" s="10"/>
      <c r="O624" s="10"/>
      <c r="T624" s="10"/>
      <c r="Z624" s="10"/>
      <c r="AE624" s="10"/>
      <c r="AJ624" s="10"/>
    </row>
    <row r="625" spans="10:36" x14ac:dyDescent="0.25">
      <c r="J625" s="10"/>
      <c r="O625" s="10"/>
      <c r="T625" s="10"/>
      <c r="Z625" s="10"/>
      <c r="AE625" s="10"/>
      <c r="AJ625" s="10"/>
    </row>
    <row r="626" spans="10:36" x14ac:dyDescent="0.25">
      <c r="J626" s="10"/>
      <c r="O626" s="10"/>
      <c r="T626" s="10"/>
      <c r="Z626" s="10"/>
      <c r="AE626" s="10"/>
      <c r="AJ626" s="10"/>
    </row>
    <row r="627" spans="10:36" x14ac:dyDescent="0.25">
      <c r="J627" s="10"/>
      <c r="O627" s="10"/>
      <c r="T627" s="10"/>
      <c r="Z627" s="10"/>
      <c r="AE627" s="10"/>
      <c r="AJ627" s="10"/>
    </row>
    <row r="628" spans="10:36" x14ac:dyDescent="0.25">
      <c r="J628" s="10"/>
      <c r="O628" s="10"/>
      <c r="T628" s="10"/>
      <c r="Z628" s="10"/>
      <c r="AE628" s="10"/>
      <c r="AJ628" s="10"/>
    </row>
    <row r="629" spans="10:36" x14ac:dyDescent="0.25">
      <c r="J629" s="10"/>
      <c r="O629" s="10"/>
      <c r="T629" s="10"/>
      <c r="Z629" s="10"/>
      <c r="AE629" s="10"/>
      <c r="AJ629" s="10"/>
    </row>
    <row r="630" spans="10:36" x14ac:dyDescent="0.25">
      <c r="J630" s="10"/>
      <c r="O630" s="10"/>
      <c r="T630" s="10"/>
      <c r="Z630" s="10"/>
      <c r="AE630" s="10"/>
      <c r="AJ630" s="10"/>
    </row>
    <row r="631" spans="10:36" x14ac:dyDescent="0.25">
      <c r="J631" s="10"/>
      <c r="O631" s="10"/>
      <c r="T631" s="10"/>
      <c r="Z631" s="10"/>
      <c r="AE631" s="10"/>
      <c r="AJ631" s="10"/>
    </row>
    <row r="632" spans="10:36" x14ac:dyDescent="0.25">
      <c r="J632" s="10"/>
      <c r="O632" s="10"/>
      <c r="T632" s="10"/>
      <c r="Z632" s="10"/>
      <c r="AE632" s="10"/>
      <c r="AJ632" s="10"/>
    </row>
    <row r="633" spans="10:36" x14ac:dyDescent="0.25">
      <c r="J633" s="10"/>
      <c r="O633" s="10"/>
      <c r="T633" s="10"/>
      <c r="Z633" s="10"/>
      <c r="AE633" s="10"/>
      <c r="AJ633" s="10"/>
    </row>
    <row r="634" spans="10:36" x14ac:dyDescent="0.25">
      <c r="J634" s="10"/>
      <c r="O634" s="10"/>
      <c r="T634" s="10"/>
      <c r="Z634" s="10"/>
      <c r="AE634" s="10"/>
      <c r="AJ634" s="10"/>
    </row>
    <row r="635" spans="10:36" x14ac:dyDescent="0.25">
      <c r="J635" s="10"/>
      <c r="O635" s="10"/>
      <c r="T635" s="10"/>
      <c r="Z635" s="10"/>
      <c r="AE635" s="10"/>
      <c r="AJ635" s="10"/>
    </row>
    <row r="636" spans="10:36" x14ac:dyDescent="0.25">
      <c r="J636" s="10"/>
      <c r="O636" s="10"/>
      <c r="T636" s="10"/>
      <c r="Z636" s="10"/>
      <c r="AE636" s="10"/>
      <c r="AJ636" s="10"/>
    </row>
    <row r="637" spans="10:36" x14ac:dyDescent="0.25">
      <c r="J637" s="10"/>
      <c r="O637" s="10"/>
      <c r="T637" s="10"/>
      <c r="Z637" s="10"/>
      <c r="AE637" s="10"/>
      <c r="AJ637" s="10"/>
    </row>
    <row r="638" spans="10:36" x14ac:dyDescent="0.25">
      <c r="J638" s="10"/>
      <c r="O638" s="10"/>
      <c r="T638" s="10"/>
      <c r="Z638" s="10"/>
      <c r="AE638" s="10"/>
      <c r="AJ638" s="10"/>
    </row>
    <row r="639" spans="10:36" x14ac:dyDescent="0.25">
      <c r="J639" s="10"/>
      <c r="O639" s="10"/>
      <c r="T639" s="10"/>
      <c r="Z639" s="10"/>
      <c r="AE639" s="10"/>
      <c r="AJ639" s="10"/>
    </row>
    <row r="640" spans="10:36" x14ac:dyDescent="0.25">
      <c r="J640" s="10"/>
      <c r="O640" s="10"/>
      <c r="T640" s="10"/>
      <c r="Z640" s="10"/>
      <c r="AE640" s="10"/>
      <c r="AJ640" s="10"/>
    </row>
    <row r="641" spans="10:36" x14ac:dyDescent="0.25">
      <c r="J641" s="10"/>
      <c r="O641" s="10"/>
      <c r="T641" s="10"/>
      <c r="Z641" s="10"/>
      <c r="AE641" s="10"/>
      <c r="AJ641" s="10"/>
    </row>
    <row r="642" spans="10:36" x14ac:dyDescent="0.25">
      <c r="J642" s="10"/>
      <c r="O642" s="10"/>
      <c r="T642" s="10"/>
      <c r="Z642" s="10"/>
      <c r="AE642" s="10"/>
      <c r="AJ642" s="10"/>
    </row>
    <row r="643" spans="10:36" x14ac:dyDescent="0.25">
      <c r="J643" s="10"/>
      <c r="O643" s="10"/>
      <c r="T643" s="10"/>
      <c r="Z643" s="10"/>
      <c r="AE643" s="10"/>
      <c r="AJ643" s="10"/>
    </row>
    <row r="644" spans="10:36" x14ac:dyDescent="0.25">
      <c r="J644" s="10"/>
      <c r="O644" s="10"/>
      <c r="T644" s="10"/>
      <c r="Z644" s="10"/>
      <c r="AE644" s="10"/>
      <c r="AJ644" s="10"/>
    </row>
    <row r="645" spans="10:36" x14ac:dyDescent="0.25">
      <c r="J645" s="10"/>
      <c r="O645" s="10"/>
      <c r="T645" s="10"/>
      <c r="Z645" s="10"/>
      <c r="AE645" s="10"/>
      <c r="AJ645" s="10"/>
    </row>
    <row r="646" spans="10:36" x14ac:dyDescent="0.25">
      <c r="J646" s="10"/>
      <c r="O646" s="10"/>
      <c r="T646" s="10"/>
      <c r="Z646" s="10"/>
      <c r="AE646" s="10"/>
      <c r="AJ646" s="10"/>
    </row>
    <row r="647" spans="10:36" x14ac:dyDescent="0.25">
      <c r="J647" s="10"/>
      <c r="O647" s="10"/>
      <c r="T647" s="10"/>
      <c r="Z647" s="10"/>
      <c r="AE647" s="10"/>
      <c r="AJ647" s="10"/>
    </row>
    <row r="648" spans="10:36" x14ac:dyDescent="0.25">
      <c r="J648" s="10"/>
      <c r="O648" s="10"/>
      <c r="T648" s="10"/>
      <c r="Z648" s="10"/>
      <c r="AE648" s="10"/>
      <c r="AJ648" s="10"/>
    </row>
    <row r="649" spans="10:36" x14ac:dyDescent="0.25">
      <c r="J649" s="10"/>
      <c r="O649" s="10"/>
      <c r="T649" s="10"/>
      <c r="Z649" s="10"/>
      <c r="AE649" s="10"/>
      <c r="AJ649" s="10"/>
    </row>
    <row r="650" spans="10:36" x14ac:dyDescent="0.25">
      <c r="J650" s="10"/>
      <c r="O650" s="10"/>
      <c r="T650" s="10"/>
      <c r="Z650" s="10"/>
      <c r="AE650" s="10"/>
      <c r="AJ650" s="10"/>
    </row>
    <row r="651" spans="10:36" x14ac:dyDescent="0.25">
      <c r="J651" s="10"/>
      <c r="O651" s="10"/>
      <c r="T651" s="10"/>
      <c r="Z651" s="10"/>
      <c r="AE651" s="10"/>
      <c r="AJ651" s="10"/>
    </row>
    <row r="652" spans="10:36" x14ac:dyDescent="0.25">
      <c r="J652" s="10"/>
      <c r="O652" s="10"/>
      <c r="T652" s="10"/>
      <c r="Z652" s="10"/>
      <c r="AE652" s="10"/>
      <c r="AJ652" s="10"/>
    </row>
    <row r="653" spans="10:36" x14ac:dyDescent="0.25">
      <c r="J653" s="10"/>
      <c r="O653" s="10"/>
      <c r="T653" s="10"/>
      <c r="Z653" s="10"/>
      <c r="AE653" s="10"/>
      <c r="AJ653" s="10"/>
    </row>
    <row r="654" spans="10:36" x14ac:dyDescent="0.25">
      <c r="J654" s="10"/>
      <c r="O654" s="10"/>
      <c r="T654" s="10"/>
      <c r="Z654" s="10"/>
      <c r="AE654" s="10"/>
      <c r="AJ654" s="10"/>
    </row>
    <row r="655" spans="10:36" x14ac:dyDescent="0.25">
      <c r="J655" s="10"/>
      <c r="O655" s="10"/>
      <c r="T655" s="10"/>
      <c r="Z655" s="10"/>
      <c r="AE655" s="10"/>
      <c r="AJ655" s="10"/>
    </row>
    <row r="656" spans="10:36" x14ac:dyDescent="0.25">
      <c r="J656" s="10"/>
      <c r="O656" s="10"/>
      <c r="T656" s="10"/>
      <c r="Z656" s="10"/>
      <c r="AE656" s="10"/>
      <c r="AJ656" s="10"/>
    </row>
    <row r="657" spans="10:36" x14ac:dyDescent="0.25">
      <c r="J657" s="10"/>
      <c r="O657" s="10"/>
      <c r="T657" s="10"/>
      <c r="Z657" s="10"/>
      <c r="AE657" s="10"/>
      <c r="AJ657" s="10"/>
    </row>
    <row r="658" spans="10:36" x14ac:dyDescent="0.25">
      <c r="J658" s="10"/>
      <c r="O658" s="10"/>
      <c r="T658" s="10"/>
      <c r="Z658" s="10"/>
      <c r="AE658" s="10"/>
      <c r="AJ658" s="10"/>
    </row>
    <row r="659" spans="10:36" x14ac:dyDescent="0.25">
      <c r="J659" s="10"/>
      <c r="O659" s="10"/>
      <c r="T659" s="10"/>
      <c r="Z659" s="10"/>
      <c r="AE659" s="10"/>
      <c r="AJ659" s="10"/>
    </row>
    <row r="660" spans="10:36" x14ac:dyDescent="0.25">
      <c r="J660" s="10"/>
      <c r="O660" s="10"/>
      <c r="T660" s="10"/>
      <c r="Z660" s="10"/>
      <c r="AE660" s="10"/>
      <c r="AJ660" s="10"/>
    </row>
    <row r="661" spans="10:36" x14ac:dyDescent="0.25">
      <c r="J661" s="10"/>
      <c r="O661" s="10"/>
      <c r="T661" s="10"/>
      <c r="Z661" s="10"/>
      <c r="AE661" s="10"/>
      <c r="AJ661" s="10"/>
    </row>
    <row r="662" spans="10:36" x14ac:dyDescent="0.25">
      <c r="J662" s="10"/>
      <c r="O662" s="10"/>
      <c r="T662" s="10"/>
      <c r="Z662" s="10"/>
      <c r="AE662" s="10"/>
      <c r="AJ662" s="10"/>
    </row>
    <row r="663" spans="10:36" x14ac:dyDescent="0.25">
      <c r="J663" s="10"/>
      <c r="O663" s="10"/>
      <c r="T663" s="10"/>
      <c r="Z663" s="10"/>
      <c r="AE663" s="10"/>
      <c r="AJ663" s="10"/>
    </row>
    <row r="664" spans="10:36" x14ac:dyDescent="0.25">
      <c r="J664" s="10"/>
      <c r="O664" s="10"/>
      <c r="T664" s="10"/>
      <c r="Z664" s="10"/>
      <c r="AE664" s="10"/>
      <c r="AJ664" s="10"/>
    </row>
    <row r="665" spans="10:36" x14ac:dyDescent="0.25">
      <c r="J665" s="10"/>
      <c r="O665" s="10"/>
      <c r="T665" s="10"/>
      <c r="Z665" s="10"/>
      <c r="AE665" s="10"/>
      <c r="AJ665" s="10"/>
    </row>
    <row r="666" spans="10:36" x14ac:dyDescent="0.25">
      <c r="J666" s="10"/>
      <c r="O666" s="10"/>
      <c r="T666" s="10"/>
      <c r="Z666" s="10"/>
      <c r="AE666" s="10"/>
      <c r="AJ666" s="10"/>
    </row>
    <row r="667" spans="10:36" x14ac:dyDescent="0.25">
      <c r="J667" s="10"/>
      <c r="O667" s="10"/>
      <c r="T667" s="10"/>
      <c r="Z667" s="10"/>
      <c r="AE667" s="10"/>
      <c r="AJ667" s="10"/>
    </row>
    <row r="668" spans="10:36" x14ac:dyDescent="0.25">
      <c r="J668" s="10"/>
      <c r="O668" s="10"/>
      <c r="T668" s="10"/>
      <c r="Z668" s="10"/>
      <c r="AE668" s="10"/>
      <c r="AJ668" s="10"/>
    </row>
    <row r="669" spans="10:36" x14ac:dyDescent="0.25">
      <c r="J669" s="10"/>
      <c r="O669" s="10"/>
      <c r="T669" s="10"/>
      <c r="Z669" s="10"/>
      <c r="AE669" s="10"/>
      <c r="AJ669" s="10"/>
    </row>
    <row r="670" spans="10:36" x14ac:dyDescent="0.25">
      <c r="J670" s="10"/>
      <c r="O670" s="10"/>
      <c r="T670" s="10"/>
      <c r="Z670" s="10"/>
      <c r="AE670" s="10"/>
      <c r="AJ670" s="10"/>
    </row>
    <row r="671" spans="10:36" x14ac:dyDescent="0.25">
      <c r="J671" s="10"/>
      <c r="O671" s="10"/>
      <c r="T671" s="10"/>
      <c r="Z671" s="10"/>
      <c r="AE671" s="10"/>
      <c r="AJ671" s="10"/>
    </row>
    <row r="672" spans="10:36" x14ac:dyDescent="0.25">
      <c r="J672" s="10"/>
      <c r="O672" s="10"/>
      <c r="T672" s="10"/>
      <c r="Z672" s="10"/>
      <c r="AE672" s="10"/>
      <c r="AJ672" s="10"/>
    </row>
    <row r="673" spans="10:36" x14ac:dyDescent="0.25">
      <c r="J673" s="10"/>
      <c r="O673" s="10"/>
      <c r="T673" s="10"/>
      <c r="Z673" s="10"/>
      <c r="AE673" s="10"/>
      <c r="AJ673" s="10"/>
    </row>
    <row r="674" spans="10:36" x14ac:dyDescent="0.25">
      <c r="J674" s="10"/>
      <c r="O674" s="10"/>
      <c r="T674" s="10"/>
      <c r="Z674" s="10"/>
      <c r="AE674" s="10"/>
      <c r="AJ674" s="10"/>
    </row>
    <row r="675" spans="10:36" x14ac:dyDescent="0.25">
      <c r="J675" s="10"/>
      <c r="O675" s="10"/>
      <c r="T675" s="10"/>
      <c r="Z675" s="10"/>
      <c r="AE675" s="10"/>
      <c r="AJ675" s="10"/>
    </row>
    <row r="676" spans="10:36" x14ac:dyDescent="0.25">
      <c r="J676" s="10"/>
      <c r="O676" s="10"/>
      <c r="T676" s="10"/>
      <c r="Z676" s="10"/>
      <c r="AE676" s="10"/>
      <c r="AJ676" s="10"/>
    </row>
    <row r="677" spans="10:36" x14ac:dyDescent="0.25">
      <c r="J677" s="10"/>
      <c r="O677" s="10"/>
      <c r="T677" s="10"/>
      <c r="Z677" s="10"/>
      <c r="AE677" s="10"/>
      <c r="AJ677" s="10"/>
    </row>
    <row r="678" spans="10:36" x14ac:dyDescent="0.25">
      <c r="J678" s="10"/>
      <c r="O678" s="10"/>
      <c r="T678" s="10"/>
      <c r="Z678" s="10"/>
      <c r="AE678" s="10"/>
      <c r="AJ678" s="10"/>
    </row>
    <row r="679" spans="10:36" x14ac:dyDescent="0.25">
      <c r="J679" s="10"/>
      <c r="O679" s="10"/>
      <c r="T679" s="10"/>
      <c r="Z679" s="10"/>
      <c r="AE679" s="10"/>
      <c r="AJ679" s="10"/>
    </row>
    <row r="680" spans="10:36" x14ac:dyDescent="0.25">
      <c r="J680" s="10"/>
      <c r="O680" s="10"/>
      <c r="T680" s="10"/>
      <c r="Z680" s="10"/>
      <c r="AE680" s="10"/>
      <c r="AJ680" s="10"/>
    </row>
    <row r="681" spans="10:36" x14ac:dyDescent="0.25">
      <c r="J681" s="10"/>
      <c r="O681" s="10"/>
      <c r="T681" s="10"/>
      <c r="Z681" s="10"/>
      <c r="AE681" s="10"/>
      <c r="AJ681" s="10"/>
    </row>
    <row r="682" spans="10:36" x14ac:dyDescent="0.25">
      <c r="J682" s="10"/>
      <c r="O682" s="10"/>
      <c r="T682" s="10"/>
      <c r="Z682" s="10"/>
      <c r="AE682" s="10"/>
      <c r="AJ682" s="10"/>
    </row>
    <row r="683" spans="10:36" x14ac:dyDescent="0.25">
      <c r="J683" s="10"/>
      <c r="O683" s="10"/>
      <c r="T683" s="10"/>
      <c r="Z683" s="10"/>
      <c r="AE683" s="10"/>
      <c r="AJ683" s="10"/>
    </row>
    <row r="684" spans="10:36" x14ac:dyDescent="0.25">
      <c r="J684" s="10"/>
      <c r="O684" s="10"/>
      <c r="T684" s="10"/>
      <c r="Z684" s="10"/>
      <c r="AE684" s="10"/>
      <c r="AJ684" s="10"/>
    </row>
    <row r="685" spans="10:36" x14ac:dyDescent="0.25">
      <c r="J685" s="10"/>
      <c r="O685" s="10"/>
      <c r="T685" s="10"/>
      <c r="Z685" s="10"/>
      <c r="AE685" s="10"/>
      <c r="AJ685" s="10"/>
    </row>
    <row r="686" spans="10:36" x14ac:dyDescent="0.25">
      <c r="J686" s="10"/>
      <c r="O686" s="10"/>
      <c r="T686" s="10"/>
      <c r="Z686" s="10"/>
      <c r="AE686" s="10"/>
      <c r="AJ686" s="10"/>
    </row>
    <row r="687" spans="10:36" x14ac:dyDescent="0.25">
      <c r="J687" s="10"/>
      <c r="O687" s="10"/>
      <c r="T687" s="10"/>
      <c r="Z687" s="10"/>
      <c r="AE687" s="10"/>
      <c r="AJ687" s="10"/>
    </row>
    <row r="688" spans="10:36" x14ac:dyDescent="0.25">
      <c r="J688" s="10"/>
      <c r="O688" s="10"/>
      <c r="T688" s="10"/>
      <c r="Z688" s="10"/>
      <c r="AE688" s="10"/>
      <c r="AJ688" s="10"/>
    </row>
    <row r="689" spans="10:36" x14ac:dyDescent="0.25">
      <c r="J689" s="10"/>
      <c r="O689" s="10"/>
      <c r="T689" s="10"/>
      <c r="Z689" s="10"/>
      <c r="AE689" s="10"/>
      <c r="AJ689" s="10"/>
    </row>
    <row r="690" spans="10:36" x14ac:dyDescent="0.25">
      <c r="J690" s="10"/>
      <c r="O690" s="10"/>
      <c r="T690" s="10"/>
      <c r="Z690" s="10"/>
      <c r="AE690" s="10"/>
      <c r="AJ690" s="10"/>
    </row>
    <row r="691" spans="10:36" x14ac:dyDescent="0.25">
      <c r="J691" s="10"/>
      <c r="O691" s="10"/>
      <c r="T691" s="10"/>
      <c r="Z691" s="10"/>
      <c r="AE691" s="10"/>
      <c r="AJ691" s="10"/>
    </row>
    <row r="692" spans="10:36" x14ac:dyDescent="0.25">
      <c r="J692" s="10"/>
      <c r="O692" s="10"/>
      <c r="T692" s="10"/>
      <c r="Z692" s="10"/>
      <c r="AE692" s="10"/>
      <c r="AJ692" s="10"/>
    </row>
    <row r="693" spans="10:36" x14ac:dyDescent="0.25">
      <c r="J693" s="10"/>
      <c r="O693" s="10"/>
      <c r="T693" s="10"/>
      <c r="Z693" s="10"/>
      <c r="AE693" s="10"/>
      <c r="AJ693" s="10"/>
    </row>
    <row r="694" spans="10:36" x14ac:dyDescent="0.25">
      <c r="J694" s="10"/>
      <c r="O694" s="10"/>
      <c r="T694" s="10"/>
      <c r="Z694" s="10"/>
      <c r="AE694" s="10"/>
      <c r="AJ694" s="10"/>
    </row>
    <row r="695" spans="10:36" x14ac:dyDescent="0.25">
      <c r="J695" s="10"/>
      <c r="O695" s="10"/>
      <c r="T695" s="10"/>
      <c r="Z695" s="10"/>
      <c r="AE695" s="10"/>
      <c r="AJ695" s="10"/>
    </row>
    <row r="696" spans="10:36" x14ac:dyDescent="0.25">
      <c r="J696" s="10"/>
      <c r="O696" s="10"/>
      <c r="T696" s="10"/>
      <c r="Z696" s="10"/>
      <c r="AE696" s="10"/>
      <c r="AJ696" s="10"/>
    </row>
    <row r="697" spans="10:36" x14ac:dyDescent="0.25">
      <c r="J697" s="10"/>
      <c r="O697" s="10"/>
      <c r="T697" s="10"/>
      <c r="Z697" s="10"/>
      <c r="AE697" s="10"/>
      <c r="AJ697" s="10"/>
    </row>
    <row r="698" spans="10:36" x14ac:dyDescent="0.25">
      <c r="J698" s="10"/>
      <c r="O698" s="10"/>
      <c r="T698" s="10"/>
      <c r="Z698" s="10"/>
      <c r="AE698" s="10"/>
      <c r="AJ698" s="10"/>
    </row>
    <row r="699" spans="10:36" x14ac:dyDescent="0.25">
      <c r="J699" s="10"/>
      <c r="O699" s="10"/>
      <c r="T699" s="10"/>
      <c r="Z699" s="10"/>
      <c r="AE699" s="10"/>
      <c r="AJ699" s="10"/>
    </row>
    <row r="700" spans="10:36" x14ac:dyDescent="0.25">
      <c r="J700" s="10"/>
      <c r="O700" s="10"/>
      <c r="T700" s="10"/>
      <c r="Z700" s="10"/>
      <c r="AE700" s="10"/>
      <c r="AJ700" s="10"/>
    </row>
    <row r="701" spans="10:36" x14ac:dyDescent="0.25">
      <c r="J701" s="10"/>
      <c r="O701" s="10"/>
      <c r="T701" s="10"/>
      <c r="Z701" s="10"/>
      <c r="AE701" s="10"/>
      <c r="AJ701" s="10"/>
    </row>
    <row r="702" spans="10:36" x14ac:dyDescent="0.25">
      <c r="J702" s="10"/>
      <c r="O702" s="10"/>
      <c r="T702" s="10"/>
      <c r="Z702" s="10"/>
      <c r="AE702" s="10"/>
      <c r="AJ702" s="10"/>
    </row>
    <row r="703" spans="10:36" x14ac:dyDescent="0.25">
      <c r="J703" s="10"/>
      <c r="O703" s="10"/>
      <c r="T703" s="10"/>
      <c r="Z703" s="10"/>
      <c r="AE703" s="10"/>
      <c r="AJ703" s="10"/>
    </row>
    <row r="704" spans="10:36" x14ac:dyDescent="0.25">
      <c r="J704" s="10"/>
      <c r="O704" s="10"/>
      <c r="T704" s="10"/>
      <c r="Z704" s="10"/>
      <c r="AE704" s="10"/>
      <c r="AJ704" s="10"/>
    </row>
    <row r="705" spans="10:36" x14ac:dyDescent="0.25">
      <c r="J705" s="10"/>
      <c r="O705" s="10"/>
      <c r="T705" s="10"/>
      <c r="Z705" s="10"/>
      <c r="AE705" s="10"/>
      <c r="AJ705" s="10"/>
    </row>
    <row r="706" spans="10:36" x14ac:dyDescent="0.25">
      <c r="J706" s="10"/>
      <c r="O706" s="10"/>
      <c r="T706" s="10"/>
      <c r="Z706" s="10"/>
      <c r="AE706" s="10"/>
      <c r="AJ706" s="10"/>
    </row>
    <row r="707" spans="10:36" x14ac:dyDescent="0.25">
      <c r="J707" s="10"/>
      <c r="O707" s="10"/>
      <c r="T707" s="10"/>
      <c r="Z707" s="10"/>
      <c r="AE707" s="10"/>
      <c r="AJ707" s="10"/>
    </row>
    <row r="708" spans="10:36" x14ac:dyDescent="0.25">
      <c r="J708" s="10"/>
      <c r="O708" s="10"/>
      <c r="T708" s="10"/>
      <c r="Z708" s="10"/>
      <c r="AE708" s="10"/>
      <c r="AJ708" s="10"/>
    </row>
    <row r="709" spans="10:36" x14ac:dyDescent="0.25">
      <c r="J709" s="10"/>
      <c r="O709" s="10"/>
      <c r="T709" s="10"/>
      <c r="Z709" s="10"/>
      <c r="AE709" s="10"/>
      <c r="AJ709" s="10"/>
    </row>
    <row r="710" spans="10:36" x14ac:dyDescent="0.25">
      <c r="J710" s="10"/>
      <c r="O710" s="10"/>
      <c r="T710" s="10"/>
      <c r="Z710" s="10"/>
      <c r="AE710" s="10"/>
      <c r="AJ710" s="10"/>
    </row>
    <row r="711" spans="10:36" x14ac:dyDescent="0.25">
      <c r="J711" s="10"/>
      <c r="O711" s="10"/>
      <c r="T711" s="10"/>
      <c r="Z711" s="10"/>
      <c r="AE711" s="10"/>
      <c r="AJ711" s="10"/>
    </row>
    <row r="712" spans="10:36" x14ac:dyDescent="0.25">
      <c r="J712" s="10"/>
      <c r="O712" s="10"/>
      <c r="T712" s="10"/>
      <c r="Z712" s="10"/>
      <c r="AE712" s="10"/>
      <c r="AJ712" s="10"/>
    </row>
    <row r="713" spans="10:36" x14ac:dyDescent="0.25">
      <c r="J713" s="10"/>
      <c r="O713" s="10"/>
      <c r="T713" s="10"/>
      <c r="Z713" s="10"/>
      <c r="AE713" s="10"/>
      <c r="AJ713" s="10"/>
    </row>
    <row r="714" spans="10:36" x14ac:dyDescent="0.25">
      <c r="J714" s="10"/>
      <c r="O714" s="10"/>
      <c r="T714" s="10"/>
      <c r="Z714" s="10"/>
      <c r="AE714" s="10"/>
      <c r="AJ714" s="10"/>
    </row>
    <row r="715" spans="10:36" x14ac:dyDescent="0.25">
      <c r="J715" s="10"/>
      <c r="O715" s="10"/>
      <c r="T715" s="10"/>
      <c r="Z715" s="10"/>
      <c r="AE715" s="10"/>
      <c r="AJ715" s="10"/>
    </row>
    <row r="716" spans="10:36" x14ac:dyDescent="0.25">
      <c r="J716" s="10"/>
      <c r="O716" s="10"/>
      <c r="T716" s="10"/>
      <c r="Z716" s="10"/>
      <c r="AE716" s="10"/>
      <c r="AJ716" s="10"/>
    </row>
    <row r="717" spans="10:36" x14ac:dyDescent="0.25">
      <c r="J717" s="10"/>
      <c r="O717" s="10"/>
      <c r="T717" s="10"/>
      <c r="Z717" s="10"/>
      <c r="AE717" s="10"/>
      <c r="AJ717" s="10"/>
    </row>
    <row r="718" spans="10:36" x14ac:dyDescent="0.25">
      <c r="J718" s="10"/>
      <c r="O718" s="10"/>
      <c r="T718" s="10"/>
      <c r="Z718" s="10"/>
      <c r="AE718" s="10"/>
      <c r="AJ718" s="10"/>
    </row>
    <row r="719" spans="10:36" x14ac:dyDescent="0.25">
      <c r="J719" s="10"/>
      <c r="O719" s="10"/>
      <c r="T719" s="10"/>
      <c r="Z719" s="10"/>
      <c r="AE719" s="10"/>
      <c r="AJ719" s="10"/>
    </row>
    <row r="720" spans="10:36" x14ac:dyDescent="0.25">
      <c r="J720" s="10"/>
      <c r="O720" s="10"/>
      <c r="T720" s="10"/>
      <c r="Z720" s="10"/>
      <c r="AE720" s="10"/>
      <c r="AJ720" s="10"/>
    </row>
    <row r="721" spans="10:36" x14ac:dyDescent="0.25">
      <c r="J721" s="10"/>
      <c r="O721" s="10"/>
      <c r="T721" s="10"/>
      <c r="Z721" s="10"/>
      <c r="AE721" s="10"/>
      <c r="AJ721" s="10"/>
    </row>
    <row r="722" spans="10:36" x14ac:dyDescent="0.25">
      <c r="J722" s="10"/>
      <c r="O722" s="10"/>
      <c r="T722" s="10"/>
      <c r="Z722" s="10"/>
      <c r="AE722" s="10"/>
      <c r="AJ722" s="10"/>
    </row>
    <row r="723" spans="10:36" x14ac:dyDescent="0.25">
      <c r="J723" s="10"/>
      <c r="O723" s="10"/>
      <c r="T723" s="10"/>
      <c r="Z723" s="10"/>
      <c r="AE723" s="10"/>
      <c r="AJ723" s="10"/>
    </row>
    <row r="724" spans="10:36" x14ac:dyDescent="0.25">
      <c r="J724" s="10"/>
      <c r="O724" s="10"/>
      <c r="T724" s="10"/>
      <c r="Z724" s="10"/>
      <c r="AE724" s="10"/>
      <c r="AJ724" s="10"/>
    </row>
    <row r="725" spans="10:36" x14ac:dyDescent="0.25">
      <c r="J725" s="10"/>
      <c r="O725" s="10"/>
      <c r="T725" s="10"/>
      <c r="Z725" s="10"/>
      <c r="AE725" s="10"/>
      <c r="AJ725" s="10"/>
    </row>
    <row r="726" spans="10:36" x14ac:dyDescent="0.25">
      <c r="J726" s="10"/>
      <c r="O726" s="10"/>
      <c r="T726" s="10"/>
      <c r="Z726" s="10"/>
      <c r="AE726" s="10"/>
      <c r="AJ726" s="10"/>
    </row>
    <row r="727" spans="10:36" x14ac:dyDescent="0.25">
      <c r="J727" s="10"/>
      <c r="O727" s="10"/>
      <c r="T727" s="10"/>
      <c r="Z727" s="10"/>
      <c r="AE727" s="10"/>
      <c r="AJ727" s="10"/>
    </row>
    <row r="728" spans="10:36" x14ac:dyDescent="0.25">
      <c r="J728" s="10"/>
      <c r="O728" s="10"/>
      <c r="T728" s="10"/>
      <c r="Z728" s="10"/>
      <c r="AE728" s="10"/>
      <c r="AJ728" s="10"/>
    </row>
    <row r="729" spans="10:36" x14ac:dyDescent="0.25">
      <c r="J729" s="10"/>
      <c r="O729" s="10"/>
      <c r="T729" s="10"/>
      <c r="Z729" s="10"/>
      <c r="AE729" s="10"/>
      <c r="AJ729" s="10"/>
    </row>
    <row r="730" spans="10:36" x14ac:dyDescent="0.25">
      <c r="J730" s="10"/>
      <c r="O730" s="10"/>
      <c r="T730" s="10"/>
      <c r="Z730" s="10"/>
      <c r="AE730" s="10"/>
      <c r="AJ730" s="10"/>
    </row>
    <row r="731" spans="10:36" x14ac:dyDescent="0.25">
      <c r="J731" s="10"/>
      <c r="O731" s="10"/>
      <c r="T731" s="10"/>
      <c r="Z731" s="10"/>
      <c r="AE731" s="10"/>
      <c r="AJ731" s="10"/>
    </row>
    <row r="732" spans="10:36" x14ac:dyDescent="0.25">
      <c r="J732" s="10"/>
      <c r="O732" s="10"/>
      <c r="T732" s="10"/>
      <c r="Z732" s="10"/>
      <c r="AE732" s="10"/>
      <c r="AJ732" s="10"/>
    </row>
    <row r="733" spans="10:36" x14ac:dyDescent="0.25">
      <c r="J733" s="10"/>
      <c r="O733" s="10"/>
      <c r="T733" s="10"/>
      <c r="Z733" s="10"/>
      <c r="AE733" s="10"/>
      <c r="AJ733" s="10"/>
    </row>
    <row r="734" spans="10:36" x14ac:dyDescent="0.25">
      <c r="J734" s="10"/>
      <c r="O734" s="10"/>
      <c r="T734" s="10"/>
      <c r="Z734" s="10"/>
      <c r="AE734" s="10"/>
      <c r="AJ734" s="10"/>
    </row>
    <row r="735" spans="10:36" x14ac:dyDescent="0.25">
      <c r="J735" s="10"/>
      <c r="O735" s="10"/>
      <c r="T735" s="10"/>
      <c r="Z735" s="10"/>
      <c r="AE735" s="10"/>
      <c r="AJ735" s="10"/>
    </row>
    <row r="736" spans="10:36" x14ac:dyDescent="0.25">
      <c r="J736" s="10"/>
      <c r="O736" s="10"/>
      <c r="T736" s="10"/>
      <c r="Z736" s="10"/>
      <c r="AE736" s="10"/>
      <c r="AJ736" s="10"/>
    </row>
    <row r="737" spans="10:36" x14ac:dyDescent="0.25">
      <c r="J737" s="10"/>
      <c r="O737" s="10"/>
      <c r="T737" s="10"/>
      <c r="Z737" s="10"/>
      <c r="AE737" s="10"/>
      <c r="AJ737" s="10"/>
    </row>
    <row r="738" spans="10:36" x14ac:dyDescent="0.25">
      <c r="J738" s="10"/>
      <c r="O738" s="10"/>
      <c r="T738" s="10"/>
      <c r="Z738" s="10"/>
      <c r="AE738" s="10"/>
      <c r="AJ738" s="10"/>
    </row>
    <row r="739" spans="10:36" x14ac:dyDescent="0.25">
      <c r="J739" s="10"/>
      <c r="O739" s="10"/>
      <c r="T739" s="10"/>
      <c r="Z739" s="10"/>
      <c r="AE739" s="10"/>
      <c r="AJ739" s="10"/>
    </row>
    <row r="740" spans="10:36" x14ac:dyDescent="0.25">
      <c r="J740" s="10"/>
      <c r="O740" s="10"/>
      <c r="T740" s="10"/>
      <c r="Z740" s="10"/>
      <c r="AE740" s="10"/>
      <c r="AJ740" s="10"/>
    </row>
    <row r="741" spans="10:36" x14ac:dyDescent="0.25">
      <c r="J741" s="10"/>
      <c r="O741" s="10"/>
      <c r="T741" s="10"/>
      <c r="Z741" s="10"/>
      <c r="AE741" s="10"/>
      <c r="AJ741" s="10"/>
    </row>
    <row r="742" spans="10:36" x14ac:dyDescent="0.25">
      <c r="J742" s="10"/>
      <c r="O742" s="10"/>
      <c r="T742" s="10"/>
      <c r="Z742" s="10"/>
      <c r="AE742" s="10"/>
      <c r="AJ742" s="10"/>
    </row>
    <row r="743" spans="10:36" x14ac:dyDescent="0.25">
      <c r="J743" s="10"/>
      <c r="O743" s="10"/>
      <c r="T743" s="10"/>
      <c r="Z743" s="10"/>
      <c r="AE743" s="10"/>
      <c r="AJ743" s="10"/>
    </row>
    <row r="744" spans="10:36" x14ac:dyDescent="0.25">
      <c r="J744" s="10"/>
      <c r="O744" s="10"/>
      <c r="T744" s="10"/>
      <c r="Z744" s="10"/>
      <c r="AE744" s="10"/>
      <c r="AJ744" s="10"/>
    </row>
    <row r="745" spans="10:36" x14ac:dyDescent="0.25">
      <c r="J745" s="10"/>
      <c r="O745" s="10"/>
      <c r="T745" s="10"/>
      <c r="Z745" s="10"/>
      <c r="AE745" s="10"/>
      <c r="AJ745" s="10"/>
    </row>
    <row r="746" spans="10:36" x14ac:dyDescent="0.25">
      <c r="J746" s="10"/>
      <c r="O746" s="10"/>
      <c r="T746" s="10"/>
      <c r="Z746" s="10"/>
      <c r="AE746" s="10"/>
      <c r="AJ746" s="10"/>
    </row>
    <row r="747" spans="10:36" x14ac:dyDescent="0.25">
      <c r="J747" s="10"/>
      <c r="O747" s="10"/>
      <c r="T747" s="10"/>
      <c r="Z747" s="10"/>
      <c r="AE747" s="10"/>
      <c r="AJ747" s="10"/>
    </row>
    <row r="748" spans="10:36" x14ac:dyDescent="0.25">
      <c r="J748" s="10"/>
      <c r="O748" s="10"/>
      <c r="T748" s="10"/>
      <c r="Z748" s="10"/>
      <c r="AE748" s="10"/>
      <c r="AJ748" s="10"/>
    </row>
    <row r="749" spans="10:36" x14ac:dyDescent="0.25">
      <c r="J749" s="10"/>
      <c r="O749" s="10"/>
      <c r="T749" s="10"/>
      <c r="Z749" s="10"/>
      <c r="AE749" s="10"/>
      <c r="AJ749" s="10"/>
    </row>
    <row r="750" spans="10:36" x14ac:dyDescent="0.25">
      <c r="J750" s="10"/>
      <c r="O750" s="10"/>
      <c r="T750" s="10"/>
      <c r="Z750" s="10"/>
      <c r="AE750" s="10"/>
      <c r="AJ750" s="10"/>
    </row>
    <row r="751" spans="10:36" x14ac:dyDescent="0.25">
      <c r="J751" s="10"/>
      <c r="O751" s="10"/>
      <c r="T751" s="10"/>
      <c r="Z751" s="10"/>
      <c r="AE751" s="10"/>
      <c r="AJ751" s="10"/>
    </row>
    <row r="752" spans="10:36" x14ac:dyDescent="0.25">
      <c r="J752" s="10"/>
      <c r="O752" s="10"/>
      <c r="T752" s="10"/>
      <c r="Z752" s="10"/>
      <c r="AE752" s="10"/>
      <c r="AJ752" s="10"/>
    </row>
    <row r="753" spans="10:36" x14ac:dyDescent="0.25">
      <c r="J753" s="10"/>
      <c r="O753" s="10"/>
      <c r="T753" s="10"/>
      <c r="Z753" s="10"/>
      <c r="AE753" s="10"/>
      <c r="AJ753" s="10"/>
    </row>
    <row r="754" spans="10:36" x14ac:dyDescent="0.25">
      <c r="J754" s="10"/>
      <c r="O754" s="10"/>
      <c r="T754" s="10"/>
      <c r="Z754" s="10"/>
      <c r="AE754" s="10"/>
      <c r="AJ754" s="10"/>
    </row>
    <row r="755" spans="10:36" x14ac:dyDescent="0.25">
      <c r="J755" s="10"/>
      <c r="O755" s="10"/>
      <c r="T755" s="10"/>
      <c r="Z755" s="10"/>
      <c r="AE755" s="10"/>
      <c r="AJ755" s="10"/>
    </row>
    <row r="756" spans="10:36" x14ac:dyDescent="0.25">
      <c r="J756" s="10"/>
      <c r="O756" s="10"/>
      <c r="T756" s="10"/>
      <c r="Z756" s="10"/>
      <c r="AE756" s="10"/>
      <c r="AJ756" s="10"/>
    </row>
    <row r="757" spans="10:36" x14ac:dyDescent="0.25">
      <c r="J757" s="10"/>
      <c r="O757" s="10"/>
      <c r="T757" s="10"/>
      <c r="Z757" s="10"/>
      <c r="AE757" s="10"/>
      <c r="AJ757" s="10"/>
    </row>
    <row r="758" spans="10:36" x14ac:dyDescent="0.25">
      <c r="J758" s="10"/>
      <c r="O758" s="10"/>
      <c r="T758" s="10"/>
      <c r="Z758" s="10"/>
      <c r="AE758" s="10"/>
      <c r="AJ758" s="10"/>
    </row>
    <row r="759" spans="10:36" x14ac:dyDescent="0.25">
      <c r="J759" s="10"/>
      <c r="O759" s="10"/>
      <c r="T759" s="10"/>
      <c r="Z759" s="10"/>
      <c r="AE759" s="10"/>
      <c r="AJ759" s="10"/>
    </row>
    <row r="760" spans="10:36" x14ac:dyDescent="0.25">
      <c r="J760" s="10"/>
      <c r="O760" s="10"/>
      <c r="T760" s="10"/>
      <c r="Z760" s="10"/>
      <c r="AE760" s="10"/>
      <c r="AJ760" s="10"/>
    </row>
    <row r="761" spans="10:36" x14ac:dyDescent="0.25">
      <c r="J761" s="10"/>
      <c r="O761" s="10"/>
      <c r="T761" s="10"/>
      <c r="Z761" s="10"/>
      <c r="AE761" s="10"/>
      <c r="AJ761" s="10"/>
    </row>
    <row r="762" spans="10:36" x14ac:dyDescent="0.25">
      <c r="J762" s="10"/>
      <c r="O762" s="10"/>
      <c r="T762" s="10"/>
      <c r="Z762" s="10"/>
      <c r="AE762" s="10"/>
      <c r="AJ762" s="10"/>
    </row>
    <row r="763" spans="10:36" x14ac:dyDescent="0.25">
      <c r="J763" s="10"/>
      <c r="O763" s="10"/>
      <c r="T763" s="10"/>
      <c r="Z763" s="10"/>
      <c r="AE763" s="10"/>
      <c r="AJ763" s="10"/>
    </row>
    <row r="764" spans="10:36" x14ac:dyDescent="0.25">
      <c r="J764" s="10"/>
      <c r="O764" s="10"/>
      <c r="T764" s="10"/>
      <c r="Z764" s="10"/>
      <c r="AE764" s="10"/>
      <c r="AJ764" s="10"/>
    </row>
    <row r="765" spans="10:36" x14ac:dyDescent="0.25">
      <c r="J765" s="10"/>
      <c r="O765" s="10"/>
      <c r="T765" s="10"/>
      <c r="Z765" s="10"/>
      <c r="AE765" s="10"/>
      <c r="AJ765" s="10"/>
    </row>
    <row r="766" spans="10:36" x14ac:dyDescent="0.25">
      <c r="J766" s="10"/>
      <c r="O766" s="10"/>
      <c r="T766" s="10"/>
      <c r="Z766" s="10"/>
      <c r="AE766" s="10"/>
      <c r="AJ766" s="10"/>
    </row>
    <row r="767" spans="10:36" x14ac:dyDescent="0.25">
      <c r="J767" s="10"/>
      <c r="O767" s="10"/>
      <c r="T767" s="10"/>
      <c r="Z767" s="10"/>
      <c r="AE767" s="10"/>
      <c r="AJ767" s="10"/>
    </row>
    <row r="768" spans="10:36" x14ac:dyDescent="0.25">
      <c r="J768" s="10"/>
      <c r="O768" s="10"/>
      <c r="T768" s="10"/>
      <c r="Z768" s="10"/>
      <c r="AE768" s="10"/>
      <c r="AJ768" s="10"/>
    </row>
    <row r="769" spans="10:36" x14ac:dyDescent="0.25">
      <c r="J769" s="10"/>
      <c r="O769" s="10"/>
      <c r="T769" s="10"/>
      <c r="Z769" s="10"/>
      <c r="AE769" s="10"/>
      <c r="AJ769" s="10"/>
    </row>
    <row r="770" spans="10:36" x14ac:dyDescent="0.25">
      <c r="J770" s="10"/>
      <c r="O770" s="10"/>
      <c r="T770" s="10"/>
      <c r="Z770" s="10"/>
      <c r="AE770" s="10"/>
      <c r="AJ770" s="10"/>
    </row>
    <row r="771" spans="10:36" x14ac:dyDescent="0.25">
      <c r="J771" s="10"/>
      <c r="O771" s="10"/>
      <c r="T771" s="10"/>
      <c r="Z771" s="10"/>
      <c r="AE771" s="10"/>
      <c r="AJ771" s="10"/>
    </row>
    <row r="772" spans="10:36" x14ac:dyDescent="0.25">
      <c r="J772" s="10"/>
      <c r="O772" s="10"/>
      <c r="T772" s="10"/>
      <c r="Z772" s="10"/>
      <c r="AE772" s="10"/>
      <c r="AJ772" s="10"/>
    </row>
    <row r="773" spans="10:36" x14ac:dyDescent="0.25">
      <c r="J773" s="10"/>
      <c r="O773" s="10"/>
      <c r="T773" s="10"/>
      <c r="Z773" s="10"/>
      <c r="AE773" s="10"/>
      <c r="AJ773" s="10"/>
    </row>
    <row r="774" spans="10:36" x14ac:dyDescent="0.25">
      <c r="J774" s="10"/>
      <c r="O774" s="10"/>
      <c r="T774" s="10"/>
      <c r="Z774" s="10"/>
      <c r="AE774" s="10"/>
      <c r="AJ774" s="10"/>
    </row>
    <row r="775" spans="10:36" x14ac:dyDescent="0.25">
      <c r="J775" s="10"/>
      <c r="O775" s="10"/>
      <c r="T775" s="10"/>
      <c r="Z775" s="10"/>
      <c r="AE775" s="10"/>
      <c r="AJ775" s="10"/>
    </row>
    <row r="776" spans="10:36" x14ac:dyDescent="0.25">
      <c r="J776" s="10"/>
      <c r="O776" s="10"/>
      <c r="T776" s="10"/>
      <c r="Z776" s="10"/>
      <c r="AE776" s="10"/>
      <c r="AJ776" s="10"/>
    </row>
    <row r="777" spans="10:36" x14ac:dyDescent="0.25">
      <c r="J777" s="10"/>
      <c r="O777" s="10"/>
      <c r="T777" s="10"/>
      <c r="Z777" s="10"/>
      <c r="AE777" s="10"/>
      <c r="AJ777" s="10"/>
    </row>
    <row r="778" spans="10:36" x14ac:dyDescent="0.25">
      <c r="J778" s="10"/>
      <c r="O778" s="10"/>
      <c r="T778" s="10"/>
      <c r="Z778" s="10"/>
      <c r="AE778" s="10"/>
      <c r="AJ778" s="10"/>
    </row>
    <row r="779" spans="10:36" x14ac:dyDescent="0.25">
      <c r="J779" s="10"/>
      <c r="O779" s="10"/>
      <c r="T779" s="10"/>
      <c r="Z779" s="10"/>
      <c r="AE779" s="10"/>
      <c r="AJ779" s="10"/>
    </row>
    <row r="780" spans="10:36" x14ac:dyDescent="0.25">
      <c r="J780" s="10"/>
      <c r="O780" s="10"/>
      <c r="T780" s="10"/>
      <c r="Z780" s="10"/>
      <c r="AE780" s="10"/>
      <c r="AJ780" s="10"/>
    </row>
    <row r="781" spans="10:36" x14ac:dyDescent="0.25">
      <c r="J781" s="10"/>
      <c r="O781" s="10"/>
      <c r="T781" s="10"/>
      <c r="Z781" s="10"/>
      <c r="AE781" s="10"/>
      <c r="AJ781" s="10"/>
    </row>
    <row r="782" spans="10:36" x14ac:dyDescent="0.25">
      <c r="J782" s="10"/>
      <c r="O782" s="10"/>
      <c r="T782" s="10"/>
      <c r="Z782" s="10"/>
      <c r="AE782" s="10"/>
      <c r="AJ782" s="10"/>
    </row>
    <row r="783" spans="10:36" x14ac:dyDescent="0.25">
      <c r="J783" s="10"/>
      <c r="O783" s="10"/>
      <c r="T783" s="10"/>
      <c r="Z783" s="10"/>
      <c r="AE783" s="10"/>
      <c r="AJ783" s="10"/>
    </row>
    <row r="784" spans="10:36" x14ac:dyDescent="0.25">
      <c r="J784" s="10"/>
      <c r="O784" s="10"/>
      <c r="T784" s="10"/>
      <c r="Z784" s="10"/>
      <c r="AE784" s="10"/>
      <c r="AJ784" s="10"/>
    </row>
    <row r="785" spans="10:36" x14ac:dyDescent="0.25">
      <c r="J785" s="10"/>
      <c r="O785" s="10"/>
      <c r="T785" s="10"/>
      <c r="Z785" s="10"/>
      <c r="AE785" s="10"/>
      <c r="AJ785" s="10"/>
    </row>
    <row r="786" spans="10:36" x14ac:dyDescent="0.25">
      <c r="J786" s="10"/>
      <c r="O786" s="10"/>
      <c r="T786" s="10"/>
      <c r="Z786" s="10"/>
      <c r="AE786" s="10"/>
      <c r="AJ786" s="10"/>
    </row>
    <row r="787" spans="10:36" x14ac:dyDescent="0.25">
      <c r="J787" s="10"/>
      <c r="O787" s="10"/>
      <c r="T787" s="10"/>
      <c r="Z787" s="10"/>
      <c r="AE787" s="10"/>
      <c r="AJ787" s="10"/>
    </row>
    <row r="788" spans="10:36" x14ac:dyDescent="0.25">
      <c r="J788" s="10"/>
      <c r="O788" s="10"/>
      <c r="T788" s="10"/>
      <c r="Z788" s="10"/>
      <c r="AE788" s="10"/>
      <c r="AJ788" s="10"/>
    </row>
    <row r="789" spans="10:36" x14ac:dyDescent="0.25">
      <c r="J789" s="10"/>
      <c r="O789" s="10"/>
      <c r="T789" s="10"/>
      <c r="Z789" s="10"/>
      <c r="AE789" s="10"/>
      <c r="AJ789" s="10"/>
    </row>
    <row r="790" spans="10:36" x14ac:dyDescent="0.25">
      <c r="J790" s="10"/>
      <c r="O790" s="10"/>
      <c r="T790" s="10"/>
      <c r="Z790" s="10"/>
      <c r="AE790" s="10"/>
      <c r="AJ790" s="10"/>
    </row>
    <row r="791" spans="10:36" x14ac:dyDescent="0.25">
      <c r="J791" s="10"/>
      <c r="O791" s="10"/>
      <c r="T791" s="10"/>
      <c r="Z791" s="10"/>
      <c r="AE791" s="10"/>
      <c r="AJ791" s="10"/>
    </row>
    <row r="792" spans="10:36" x14ac:dyDescent="0.25">
      <c r="J792" s="10"/>
      <c r="O792" s="10"/>
      <c r="T792" s="10"/>
      <c r="Z792" s="10"/>
      <c r="AE792" s="10"/>
      <c r="AJ792" s="10"/>
    </row>
    <row r="793" spans="10:36" x14ac:dyDescent="0.25">
      <c r="J793" s="10"/>
      <c r="O793" s="10"/>
      <c r="T793" s="10"/>
      <c r="Z793" s="10"/>
      <c r="AE793" s="10"/>
      <c r="AJ793" s="10"/>
    </row>
    <row r="794" spans="10:36" x14ac:dyDescent="0.25">
      <c r="J794" s="10"/>
      <c r="O794" s="10"/>
      <c r="T794" s="10"/>
      <c r="Z794" s="10"/>
      <c r="AE794" s="10"/>
      <c r="AJ794" s="10"/>
    </row>
    <row r="795" spans="10:36" x14ac:dyDescent="0.25">
      <c r="J795" s="10"/>
      <c r="O795" s="10"/>
      <c r="T795" s="10"/>
      <c r="Z795" s="10"/>
      <c r="AE795" s="10"/>
      <c r="AJ795" s="10"/>
    </row>
    <row r="796" spans="10:36" x14ac:dyDescent="0.25">
      <c r="J796" s="10"/>
      <c r="O796" s="10"/>
      <c r="T796" s="10"/>
      <c r="Z796" s="10"/>
      <c r="AE796" s="10"/>
      <c r="AJ796" s="10"/>
    </row>
    <row r="797" spans="10:36" x14ac:dyDescent="0.25">
      <c r="J797" s="10"/>
      <c r="O797" s="10"/>
      <c r="T797" s="10"/>
      <c r="Z797" s="10"/>
      <c r="AE797" s="10"/>
      <c r="AJ797" s="10"/>
    </row>
    <row r="798" spans="10:36" x14ac:dyDescent="0.25">
      <c r="J798" s="10"/>
      <c r="O798" s="10"/>
      <c r="T798" s="10"/>
      <c r="Z798" s="10"/>
      <c r="AE798" s="10"/>
      <c r="AJ798" s="10"/>
    </row>
    <row r="799" spans="10:36" x14ac:dyDescent="0.25">
      <c r="J799" s="10"/>
      <c r="O799" s="10"/>
      <c r="T799" s="10"/>
      <c r="Z799" s="10"/>
      <c r="AE799" s="10"/>
      <c r="AJ799" s="10"/>
    </row>
    <row r="800" spans="10:36" x14ac:dyDescent="0.25">
      <c r="J800" s="10"/>
      <c r="O800" s="10"/>
      <c r="T800" s="10"/>
      <c r="Z800" s="10"/>
      <c r="AE800" s="10"/>
      <c r="AJ800" s="10"/>
    </row>
    <row r="801" spans="10:36" x14ac:dyDescent="0.25">
      <c r="J801" s="10"/>
      <c r="O801" s="10"/>
      <c r="T801" s="10"/>
      <c r="Z801" s="10"/>
      <c r="AE801" s="10"/>
      <c r="AJ801" s="10"/>
    </row>
    <row r="802" spans="10:36" x14ac:dyDescent="0.25">
      <c r="J802" s="10"/>
      <c r="O802" s="10"/>
      <c r="T802" s="10"/>
      <c r="Z802" s="10"/>
      <c r="AE802" s="10"/>
      <c r="AJ802" s="10"/>
    </row>
    <row r="803" spans="10:36" x14ac:dyDescent="0.25">
      <c r="J803" s="10"/>
      <c r="O803" s="10"/>
      <c r="T803" s="10"/>
      <c r="Z803" s="10"/>
      <c r="AE803" s="10"/>
      <c r="AJ803" s="10"/>
    </row>
    <row r="804" spans="10:36" x14ac:dyDescent="0.25">
      <c r="J804" s="10"/>
      <c r="O804" s="10"/>
      <c r="T804" s="10"/>
      <c r="Z804" s="10"/>
      <c r="AE804" s="10"/>
      <c r="AJ804" s="10"/>
    </row>
    <row r="805" spans="10:36" x14ac:dyDescent="0.25">
      <c r="J805" s="10"/>
      <c r="O805" s="10"/>
      <c r="T805" s="10"/>
      <c r="Z805" s="10"/>
      <c r="AE805" s="10"/>
      <c r="AJ805" s="10"/>
    </row>
    <row r="806" spans="10:36" x14ac:dyDescent="0.25">
      <c r="J806" s="10"/>
      <c r="O806" s="10"/>
      <c r="T806" s="10"/>
      <c r="Z806" s="10"/>
      <c r="AE806" s="10"/>
      <c r="AJ806" s="10"/>
    </row>
    <row r="807" spans="10:36" x14ac:dyDescent="0.25">
      <c r="J807" s="10"/>
      <c r="O807" s="10"/>
      <c r="T807" s="10"/>
      <c r="Z807" s="10"/>
      <c r="AE807" s="10"/>
      <c r="AJ807" s="10"/>
    </row>
    <row r="808" spans="10:36" x14ac:dyDescent="0.25">
      <c r="J808" s="10"/>
      <c r="O808" s="10"/>
      <c r="T808" s="10"/>
      <c r="Z808" s="10"/>
      <c r="AE808" s="10"/>
      <c r="AJ808" s="10"/>
    </row>
    <row r="809" spans="10:36" x14ac:dyDescent="0.25">
      <c r="J809" s="10"/>
      <c r="O809" s="10"/>
      <c r="T809" s="10"/>
      <c r="Z809" s="10"/>
      <c r="AE809" s="10"/>
      <c r="AJ809" s="10"/>
    </row>
    <row r="810" spans="10:36" x14ac:dyDescent="0.25">
      <c r="J810" s="10"/>
      <c r="O810" s="10"/>
      <c r="T810" s="10"/>
      <c r="Z810" s="10"/>
      <c r="AE810" s="10"/>
      <c r="AJ810" s="10"/>
    </row>
    <row r="811" spans="10:36" x14ac:dyDescent="0.25">
      <c r="J811" s="10"/>
      <c r="O811" s="10"/>
      <c r="T811" s="10"/>
      <c r="Z811" s="10"/>
      <c r="AE811" s="10"/>
      <c r="AJ811" s="10"/>
    </row>
    <row r="812" spans="10:36" x14ac:dyDescent="0.25">
      <c r="J812" s="10"/>
      <c r="O812" s="10"/>
      <c r="T812" s="10"/>
      <c r="Z812" s="10"/>
      <c r="AE812" s="10"/>
      <c r="AJ812" s="10"/>
    </row>
    <row r="813" spans="10:36" x14ac:dyDescent="0.25">
      <c r="J813" s="10"/>
      <c r="O813" s="10"/>
      <c r="T813" s="10"/>
      <c r="Z813" s="10"/>
      <c r="AE813" s="10"/>
      <c r="AJ813" s="10"/>
    </row>
    <row r="814" spans="10:36" x14ac:dyDescent="0.25">
      <c r="J814" s="10"/>
      <c r="O814" s="10"/>
      <c r="T814" s="10"/>
      <c r="Z814" s="10"/>
      <c r="AE814" s="10"/>
      <c r="AJ814" s="10"/>
    </row>
    <row r="815" spans="10:36" x14ac:dyDescent="0.25">
      <c r="J815" s="10"/>
      <c r="O815" s="10"/>
      <c r="T815" s="10"/>
      <c r="Z815" s="10"/>
      <c r="AE815" s="10"/>
      <c r="AJ815" s="10"/>
    </row>
    <row r="816" spans="10:36" x14ac:dyDescent="0.25">
      <c r="J816" s="10"/>
      <c r="O816" s="10"/>
      <c r="T816" s="10"/>
      <c r="Z816" s="10"/>
      <c r="AE816" s="10"/>
      <c r="AJ816" s="10"/>
    </row>
    <row r="817" spans="10:36" x14ac:dyDescent="0.25">
      <c r="J817" s="10"/>
      <c r="O817" s="10"/>
      <c r="T817" s="10"/>
      <c r="Z817" s="10"/>
      <c r="AE817" s="10"/>
      <c r="AJ817" s="10"/>
    </row>
    <row r="818" spans="10:36" x14ac:dyDescent="0.25">
      <c r="J818" s="10"/>
      <c r="O818" s="10"/>
      <c r="T818" s="10"/>
      <c r="Z818" s="10"/>
      <c r="AE818" s="10"/>
      <c r="AJ818" s="10"/>
    </row>
    <row r="819" spans="10:36" x14ac:dyDescent="0.25">
      <c r="J819" s="10"/>
      <c r="O819" s="10"/>
      <c r="T819" s="10"/>
      <c r="Z819" s="10"/>
      <c r="AE819" s="10"/>
      <c r="AJ819" s="10"/>
    </row>
    <row r="820" spans="10:36" x14ac:dyDescent="0.25">
      <c r="J820" s="10"/>
      <c r="O820" s="10"/>
      <c r="T820" s="10"/>
      <c r="Z820" s="10"/>
      <c r="AE820" s="10"/>
      <c r="AJ820" s="10"/>
    </row>
    <row r="821" spans="10:36" x14ac:dyDescent="0.25">
      <c r="J821" s="10"/>
      <c r="O821" s="10"/>
      <c r="T821" s="10"/>
      <c r="Z821" s="10"/>
      <c r="AE821" s="10"/>
      <c r="AJ821" s="10"/>
    </row>
    <row r="822" spans="10:36" x14ac:dyDescent="0.25">
      <c r="J822" s="10"/>
      <c r="O822" s="10"/>
      <c r="T822" s="10"/>
      <c r="Z822" s="10"/>
      <c r="AE822" s="10"/>
      <c r="AJ822" s="10"/>
    </row>
    <row r="823" spans="10:36" x14ac:dyDescent="0.25">
      <c r="J823" s="10"/>
      <c r="O823" s="10"/>
      <c r="T823" s="10"/>
      <c r="Z823" s="10"/>
      <c r="AE823" s="10"/>
      <c r="AJ823" s="10"/>
    </row>
    <row r="824" spans="10:36" x14ac:dyDescent="0.25">
      <c r="J824" s="10"/>
      <c r="O824" s="10"/>
      <c r="T824" s="10"/>
      <c r="Z824" s="10"/>
      <c r="AE824" s="10"/>
      <c r="AJ824" s="10"/>
    </row>
    <row r="825" spans="10:36" x14ac:dyDescent="0.25">
      <c r="J825" s="10"/>
      <c r="O825" s="10"/>
      <c r="T825" s="10"/>
      <c r="Z825" s="10"/>
      <c r="AE825" s="10"/>
      <c r="AJ825" s="10"/>
    </row>
    <row r="826" spans="10:36" x14ac:dyDescent="0.25">
      <c r="J826" s="10"/>
      <c r="O826" s="10"/>
      <c r="T826" s="10"/>
      <c r="Z826" s="10"/>
      <c r="AE826" s="10"/>
      <c r="AJ826" s="10"/>
    </row>
    <row r="827" spans="10:36" x14ac:dyDescent="0.25">
      <c r="J827" s="10"/>
      <c r="O827" s="10"/>
      <c r="T827" s="10"/>
      <c r="Z827" s="10"/>
      <c r="AE827" s="10"/>
      <c r="AJ827" s="10"/>
    </row>
    <row r="828" spans="10:36" x14ac:dyDescent="0.25">
      <c r="J828" s="10"/>
      <c r="O828" s="10"/>
      <c r="T828" s="10"/>
      <c r="Z828" s="10"/>
      <c r="AE828" s="10"/>
      <c r="AJ828" s="10"/>
    </row>
    <row r="829" spans="10:36" x14ac:dyDescent="0.25">
      <c r="J829" s="10"/>
      <c r="O829" s="10"/>
      <c r="T829" s="10"/>
      <c r="Z829" s="10"/>
      <c r="AE829" s="10"/>
      <c r="AJ829" s="10"/>
    </row>
    <row r="830" spans="10:36" x14ac:dyDescent="0.25">
      <c r="J830" s="10"/>
      <c r="O830" s="10"/>
      <c r="T830" s="10"/>
      <c r="Z830" s="10"/>
      <c r="AE830" s="10"/>
      <c r="AJ830" s="10"/>
    </row>
    <row r="831" spans="10:36" x14ac:dyDescent="0.25">
      <c r="J831" s="10"/>
      <c r="O831" s="10"/>
      <c r="T831" s="10"/>
      <c r="Z831" s="10"/>
      <c r="AE831" s="10"/>
      <c r="AJ831" s="10"/>
    </row>
    <row r="832" spans="10:36" x14ac:dyDescent="0.25">
      <c r="J832" s="10"/>
      <c r="O832" s="10"/>
      <c r="T832" s="10"/>
      <c r="Z832" s="10"/>
      <c r="AE832" s="10"/>
      <c r="AJ832" s="10"/>
    </row>
    <row r="833" spans="10:36" x14ac:dyDescent="0.25">
      <c r="J833" s="10"/>
      <c r="O833" s="10"/>
      <c r="T833" s="10"/>
      <c r="Z833" s="10"/>
      <c r="AE833" s="10"/>
      <c r="AJ833" s="10"/>
    </row>
    <row r="834" spans="10:36" x14ac:dyDescent="0.25">
      <c r="J834" s="10"/>
      <c r="O834" s="10"/>
      <c r="T834" s="10"/>
      <c r="Z834" s="10"/>
      <c r="AE834" s="10"/>
      <c r="AJ834" s="10"/>
    </row>
    <row r="835" spans="10:36" x14ac:dyDescent="0.25">
      <c r="J835" s="10"/>
      <c r="O835" s="10"/>
      <c r="T835" s="10"/>
      <c r="Z835" s="10"/>
      <c r="AE835" s="10"/>
      <c r="AJ835" s="10"/>
    </row>
    <row r="836" spans="10:36" x14ac:dyDescent="0.25">
      <c r="J836" s="10"/>
      <c r="O836" s="10"/>
      <c r="T836" s="10"/>
      <c r="Z836" s="10"/>
      <c r="AE836" s="10"/>
      <c r="AJ836" s="10"/>
    </row>
    <row r="837" spans="10:36" x14ac:dyDescent="0.25">
      <c r="J837" s="10"/>
      <c r="O837" s="10"/>
      <c r="T837" s="10"/>
      <c r="Z837" s="10"/>
      <c r="AE837" s="10"/>
      <c r="AJ837" s="10"/>
    </row>
    <row r="838" spans="10:36" x14ac:dyDescent="0.25">
      <c r="J838" s="10"/>
      <c r="O838" s="10"/>
      <c r="T838" s="10"/>
      <c r="Z838" s="10"/>
      <c r="AE838" s="10"/>
      <c r="AJ838" s="10"/>
    </row>
    <row r="839" spans="10:36" x14ac:dyDescent="0.25">
      <c r="J839" s="10"/>
      <c r="O839" s="10"/>
      <c r="T839" s="10"/>
      <c r="Z839" s="10"/>
      <c r="AE839" s="10"/>
      <c r="AJ839" s="10"/>
    </row>
    <row r="840" spans="10:36" x14ac:dyDescent="0.25">
      <c r="J840" s="10"/>
      <c r="O840" s="10"/>
      <c r="T840" s="10"/>
      <c r="Z840" s="10"/>
      <c r="AE840" s="10"/>
      <c r="AJ840" s="10"/>
    </row>
    <row r="841" spans="10:36" x14ac:dyDescent="0.25">
      <c r="J841" s="10"/>
      <c r="O841" s="10"/>
      <c r="T841" s="10"/>
      <c r="Z841" s="10"/>
      <c r="AE841" s="10"/>
      <c r="AJ841" s="10"/>
    </row>
    <row r="842" spans="10:36" x14ac:dyDescent="0.25">
      <c r="J842" s="10"/>
      <c r="O842" s="10"/>
      <c r="T842" s="10"/>
      <c r="Z842" s="10"/>
      <c r="AE842" s="10"/>
      <c r="AJ842" s="10"/>
    </row>
    <row r="843" spans="10:36" x14ac:dyDescent="0.25">
      <c r="J843" s="10"/>
      <c r="O843" s="10"/>
      <c r="T843" s="10"/>
      <c r="Z843" s="10"/>
      <c r="AE843" s="10"/>
      <c r="AJ843" s="10"/>
    </row>
    <row r="844" spans="10:36" x14ac:dyDescent="0.25">
      <c r="J844" s="10"/>
      <c r="O844" s="10"/>
      <c r="T844" s="10"/>
      <c r="Z844" s="10"/>
      <c r="AE844" s="10"/>
      <c r="AJ844" s="10"/>
    </row>
    <row r="845" spans="10:36" x14ac:dyDescent="0.25">
      <c r="J845" s="10"/>
      <c r="O845" s="10"/>
      <c r="T845" s="10"/>
      <c r="Z845" s="10"/>
      <c r="AE845" s="10"/>
      <c r="AJ845" s="10"/>
    </row>
    <row r="846" spans="10:36" x14ac:dyDescent="0.25">
      <c r="J846" s="10"/>
      <c r="O846" s="10"/>
      <c r="T846" s="10"/>
      <c r="Z846" s="10"/>
      <c r="AE846" s="10"/>
      <c r="AJ846" s="10"/>
    </row>
    <row r="847" spans="10:36" x14ac:dyDescent="0.25">
      <c r="J847" s="10"/>
      <c r="O847" s="10"/>
      <c r="T847" s="10"/>
      <c r="Z847" s="10"/>
      <c r="AE847" s="10"/>
      <c r="AJ847" s="10"/>
    </row>
    <row r="848" spans="10:36" x14ac:dyDescent="0.25">
      <c r="J848" s="10"/>
      <c r="O848" s="10"/>
      <c r="T848" s="10"/>
      <c r="Z848" s="10"/>
      <c r="AE848" s="10"/>
      <c r="AJ848" s="10"/>
    </row>
    <row r="849" spans="10:36" x14ac:dyDescent="0.25">
      <c r="J849" s="10"/>
      <c r="O849" s="10"/>
      <c r="T849" s="10"/>
      <c r="Z849" s="10"/>
      <c r="AE849" s="10"/>
      <c r="AJ849" s="10"/>
    </row>
    <row r="850" spans="10:36" x14ac:dyDescent="0.25">
      <c r="J850" s="10"/>
      <c r="O850" s="10"/>
      <c r="T850" s="10"/>
      <c r="Z850" s="10"/>
      <c r="AE850" s="10"/>
      <c r="AJ850" s="10"/>
    </row>
    <row r="851" spans="10:36" x14ac:dyDescent="0.25">
      <c r="J851" s="10"/>
      <c r="O851" s="10"/>
      <c r="T851" s="10"/>
      <c r="Z851" s="10"/>
      <c r="AE851" s="10"/>
      <c r="AJ851" s="10"/>
    </row>
    <row r="852" spans="10:36" x14ac:dyDescent="0.25">
      <c r="J852" s="10"/>
      <c r="O852" s="10"/>
      <c r="T852" s="10"/>
      <c r="Z852" s="10"/>
      <c r="AE852" s="10"/>
      <c r="AJ852" s="10"/>
    </row>
    <row r="853" spans="10:36" x14ac:dyDescent="0.25">
      <c r="J853" s="10"/>
      <c r="O853" s="10"/>
      <c r="T853" s="10"/>
      <c r="Z853" s="10"/>
      <c r="AE853" s="10"/>
      <c r="AJ853" s="10"/>
    </row>
    <row r="854" spans="10:36" x14ac:dyDescent="0.25">
      <c r="J854" s="10"/>
      <c r="O854" s="10"/>
      <c r="T854" s="10"/>
      <c r="Z854" s="10"/>
      <c r="AE854" s="10"/>
      <c r="AJ854" s="10"/>
    </row>
  </sheetData>
  <mergeCells count="88">
    <mergeCell ref="AL25:AL26"/>
    <mergeCell ref="AK25:AK26"/>
    <mergeCell ref="U25:U26"/>
    <mergeCell ref="AG25:AG26"/>
    <mergeCell ref="AH25:AH26"/>
    <mergeCell ref="W25:W26"/>
    <mergeCell ref="V25:V26"/>
    <mergeCell ref="S23:S24"/>
    <mergeCell ref="AC23:AC24"/>
    <mergeCell ref="AC25:AC26"/>
    <mergeCell ref="X25:X26"/>
    <mergeCell ref="AJ25:AJ26"/>
    <mergeCell ref="AJ23:AJ24"/>
    <mergeCell ref="AI25:AI26"/>
    <mergeCell ref="AA25:AA26"/>
    <mergeCell ref="AB25:AB26"/>
    <mergeCell ref="AD25:AD26"/>
    <mergeCell ref="AF25:AF26"/>
    <mergeCell ref="AI23:AI24"/>
    <mergeCell ref="AB23:AB24"/>
    <mergeCell ref="Y25:Y26"/>
    <mergeCell ref="T25:T26"/>
    <mergeCell ref="S25:S26"/>
    <mergeCell ref="F25:F26"/>
    <mergeCell ref="G25:G26"/>
    <mergeCell ref="A29:B29"/>
    <mergeCell ref="C25:C26"/>
    <mergeCell ref="D25:D26"/>
    <mergeCell ref="E25:E26"/>
    <mergeCell ref="A25:A26"/>
    <mergeCell ref="I25:I26"/>
    <mergeCell ref="K25:K26"/>
    <mergeCell ref="H25:H26"/>
    <mergeCell ref="R25:R26"/>
    <mergeCell ref="Q25:Q26"/>
    <mergeCell ref="M25:M26"/>
    <mergeCell ref="L25:L26"/>
    <mergeCell ref="O25:O26"/>
    <mergeCell ref="P25:P26"/>
    <mergeCell ref="N25:N26"/>
    <mergeCell ref="AA9:AE9"/>
    <mergeCell ref="AF9:AJ9"/>
    <mergeCell ref="U23:U24"/>
    <mergeCell ref="V23:V24"/>
    <mergeCell ref="Y23:Y24"/>
    <mergeCell ref="AA23:AA24"/>
    <mergeCell ref="Z23:Z24"/>
    <mergeCell ref="X23:X24"/>
    <mergeCell ref="A22:AL22"/>
    <mergeCell ref="A11:AL11"/>
    <mergeCell ref="AG23:AG24"/>
    <mergeCell ref="AH23:AH24"/>
    <mergeCell ref="AK23:AK24"/>
    <mergeCell ref="AL23:AL24"/>
    <mergeCell ref="AD23:AD24"/>
    <mergeCell ref="AF23:AF24"/>
    <mergeCell ref="P9:T9"/>
    <mergeCell ref="U9:Z9"/>
    <mergeCell ref="H8:O8"/>
    <mergeCell ref="P8:Z8"/>
    <mergeCell ref="F23:F24"/>
    <mergeCell ref="G23:G24"/>
    <mergeCell ref="P23:P24"/>
    <mergeCell ref="I23:I24"/>
    <mergeCell ref="K23:K24"/>
    <mergeCell ref="L23:L24"/>
    <mergeCell ref="N23:N24"/>
    <mergeCell ref="H23:H24"/>
    <mergeCell ref="W23:W24"/>
    <mergeCell ref="Q23:Q24"/>
    <mergeCell ref="R23:R24"/>
    <mergeCell ref="M23:M24"/>
    <mergeCell ref="A23:A24"/>
    <mergeCell ref="C23:C24"/>
    <mergeCell ref="D23:D24"/>
    <mergeCell ref="E23:E24"/>
    <mergeCell ref="A2:AL2"/>
    <mergeCell ref="A4:AL4"/>
    <mergeCell ref="A5:AL5"/>
    <mergeCell ref="AK8:AK10"/>
    <mergeCell ref="AL8:AL10"/>
    <mergeCell ref="AA8:AJ8"/>
    <mergeCell ref="C8:G9"/>
    <mergeCell ref="A6:AI6"/>
    <mergeCell ref="A8:A10"/>
    <mergeCell ref="B8:B10"/>
    <mergeCell ref="H9:J9"/>
    <mergeCell ref="K9:O9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Z136"/>
  <sheetViews>
    <sheetView showGridLines="0" topLeftCell="A5" zoomScale="60" zoomScaleNormal="60" workbookViewId="0">
      <selection activeCell="B35" sqref="B35"/>
    </sheetView>
  </sheetViews>
  <sheetFormatPr defaultRowHeight="15" x14ac:dyDescent="0.25"/>
  <cols>
    <col min="1" max="1" width="5.28515625" customWidth="1"/>
    <col min="2" max="2" width="44.7109375" customWidth="1"/>
    <col min="3" max="3" width="8.42578125" customWidth="1"/>
    <col min="4" max="8" width="5.85546875" customWidth="1"/>
    <col min="9" max="9" width="5.85546875" style="1" customWidth="1"/>
    <col min="10" max="10" width="5.85546875" style="3" customWidth="1"/>
    <col min="11" max="13" width="5.85546875" customWidth="1"/>
    <col min="14" max="14" width="5.85546875" style="1" customWidth="1"/>
    <col min="15" max="15" width="5.85546875" style="2" customWidth="1"/>
    <col min="16" max="18" width="5.85546875" customWidth="1"/>
    <col min="19" max="19" width="5.85546875" style="1" customWidth="1"/>
    <col min="20" max="20" width="5.85546875" style="2" customWidth="1"/>
    <col min="21" max="24" width="5.85546875" customWidth="1"/>
    <col min="25" max="25" width="5.85546875" style="1" customWidth="1"/>
    <col min="26" max="26" width="5.85546875" style="2" customWidth="1"/>
    <col min="27" max="30" width="5.85546875" customWidth="1"/>
    <col min="31" max="31" width="5.85546875" style="1" customWidth="1"/>
    <col min="32" max="32" width="5.85546875" style="2" customWidth="1"/>
    <col min="33" max="36" width="5.85546875" customWidth="1"/>
    <col min="37" max="37" width="5.85546875" style="1" customWidth="1"/>
    <col min="38" max="38" width="5.85546875" style="2" customWidth="1"/>
    <col min="39" max="39" width="5.85546875" customWidth="1"/>
    <col min="41" max="41" width="3.28515625" customWidth="1"/>
  </cols>
  <sheetData>
    <row r="1" spans="1:52" s="27" customFormat="1" ht="18.75" x14ac:dyDescent="0.3">
      <c r="A1" s="483" t="s">
        <v>18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483"/>
      <c r="AJ1" s="483"/>
      <c r="AK1" s="483"/>
      <c r="AL1" s="483"/>
      <c r="AM1" s="483"/>
      <c r="AN1" s="483"/>
    </row>
    <row r="2" spans="1:52" s="27" customFormat="1" ht="18.75" x14ac:dyDescent="0.3"/>
    <row r="3" spans="1:52" s="27" customFormat="1" ht="25.15" customHeight="1" x14ac:dyDescent="0.3">
      <c r="A3" s="484" t="s">
        <v>79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4"/>
      <c r="W3" s="484"/>
      <c r="X3" s="484"/>
      <c r="Y3" s="484"/>
      <c r="Z3" s="484"/>
      <c r="AA3" s="484"/>
      <c r="AB3" s="484"/>
      <c r="AC3" s="484"/>
      <c r="AD3" s="484"/>
      <c r="AE3" s="484"/>
      <c r="AF3" s="484"/>
      <c r="AG3" s="484"/>
      <c r="AH3" s="484"/>
      <c r="AI3" s="484"/>
      <c r="AJ3" s="484"/>
      <c r="AK3" s="484"/>
      <c r="AL3" s="484"/>
      <c r="AM3" s="484"/>
      <c r="AN3" s="484"/>
    </row>
    <row r="4" spans="1:52" s="27" customFormat="1" ht="25.15" customHeight="1" x14ac:dyDescent="0.3">
      <c r="A4" s="485" t="s">
        <v>123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  <c r="Y4" s="485"/>
      <c r="Z4" s="485"/>
      <c r="AA4" s="485"/>
      <c r="AB4" s="485"/>
      <c r="AC4" s="485"/>
      <c r="AD4" s="485"/>
      <c r="AE4" s="485"/>
      <c r="AF4" s="485"/>
      <c r="AG4" s="485"/>
      <c r="AH4" s="485"/>
      <c r="AI4" s="485"/>
      <c r="AJ4" s="485"/>
      <c r="AK4" s="485"/>
      <c r="AL4" s="485"/>
      <c r="AM4" s="485"/>
      <c r="AN4" s="485"/>
    </row>
    <row r="5" spans="1:52" s="27" customFormat="1" ht="25.15" customHeight="1" x14ac:dyDescent="0.3">
      <c r="A5" s="485" t="s">
        <v>109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485"/>
      <c r="T5" s="485"/>
      <c r="U5" s="485"/>
      <c r="V5" s="485"/>
      <c r="W5" s="485"/>
      <c r="X5" s="485"/>
      <c r="Y5" s="485"/>
      <c r="Z5" s="485"/>
      <c r="AA5" s="485"/>
      <c r="AB5" s="485"/>
      <c r="AC5" s="485"/>
      <c r="AD5" s="485"/>
      <c r="AE5" s="485"/>
      <c r="AF5" s="485"/>
      <c r="AG5" s="485"/>
      <c r="AH5" s="485"/>
      <c r="AI5" s="485"/>
      <c r="AJ5" s="485"/>
      <c r="AK5" s="485"/>
      <c r="AL5" s="32"/>
    </row>
    <row r="6" spans="1:52" ht="15.75" thickBot="1" x14ac:dyDescent="0.3">
      <c r="A6" s="14"/>
      <c r="B6" s="14"/>
      <c r="C6" s="14"/>
      <c r="D6" s="14"/>
      <c r="E6" s="14"/>
      <c r="F6" s="14"/>
      <c r="G6" s="14"/>
      <c r="H6" s="14"/>
      <c r="I6" s="14"/>
      <c r="J6" s="37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52" ht="35.1" customHeight="1" x14ac:dyDescent="0.25">
      <c r="A7" s="498" t="s">
        <v>16</v>
      </c>
      <c r="B7" s="607" t="s">
        <v>0</v>
      </c>
      <c r="C7" s="610" t="s">
        <v>15</v>
      </c>
      <c r="D7" s="610"/>
      <c r="E7" s="610"/>
      <c r="F7" s="610"/>
      <c r="G7" s="611"/>
      <c r="H7" s="610" t="s">
        <v>2</v>
      </c>
      <c r="I7" s="610"/>
      <c r="J7" s="610"/>
      <c r="K7" s="610"/>
      <c r="L7" s="610"/>
      <c r="M7" s="610"/>
      <c r="N7" s="610"/>
      <c r="O7" s="611"/>
      <c r="P7" s="610" t="s">
        <v>8</v>
      </c>
      <c r="Q7" s="610"/>
      <c r="R7" s="610"/>
      <c r="S7" s="610"/>
      <c r="T7" s="610"/>
      <c r="U7" s="610"/>
      <c r="V7" s="610"/>
      <c r="W7" s="610"/>
      <c r="X7" s="610"/>
      <c r="Y7" s="610"/>
      <c r="Z7" s="611"/>
      <c r="AA7" s="610" t="s">
        <v>11</v>
      </c>
      <c r="AB7" s="610"/>
      <c r="AC7" s="610"/>
      <c r="AD7" s="610"/>
      <c r="AE7" s="610"/>
      <c r="AF7" s="614"/>
      <c r="AG7" s="610"/>
      <c r="AH7" s="610"/>
      <c r="AI7" s="610"/>
      <c r="AJ7" s="610"/>
      <c r="AK7" s="610"/>
      <c r="AL7" s="615"/>
      <c r="AM7" s="597" t="s">
        <v>59</v>
      </c>
      <c r="AN7" s="600" t="s">
        <v>60</v>
      </c>
    </row>
    <row r="8" spans="1:52" ht="35.1" customHeight="1" thickBot="1" x14ac:dyDescent="0.3">
      <c r="A8" s="499"/>
      <c r="B8" s="608"/>
      <c r="C8" s="612"/>
      <c r="D8" s="612"/>
      <c r="E8" s="612"/>
      <c r="F8" s="612"/>
      <c r="G8" s="613"/>
      <c r="H8" s="603" t="s">
        <v>5</v>
      </c>
      <c r="I8" s="603"/>
      <c r="J8" s="605"/>
      <c r="K8" s="603" t="s">
        <v>7</v>
      </c>
      <c r="L8" s="603"/>
      <c r="M8" s="603"/>
      <c r="N8" s="603"/>
      <c r="O8" s="604"/>
      <c r="P8" s="603" t="s">
        <v>9</v>
      </c>
      <c r="Q8" s="603"/>
      <c r="R8" s="603"/>
      <c r="S8" s="603"/>
      <c r="T8" s="605"/>
      <c r="U8" s="603" t="s">
        <v>10</v>
      </c>
      <c r="V8" s="603"/>
      <c r="W8" s="603"/>
      <c r="X8" s="603"/>
      <c r="Y8" s="603"/>
      <c r="Z8" s="604"/>
      <c r="AA8" s="603" t="s">
        <v>12</v>
      </c>
      <c r="AB8" s="603"/>
      <c r="AC8" s="603"/>
      <c r="AD8" s="603"/>
      <c r="AE8" s="603"/>
      <c r="AF8" s="605"/>
      <c r="AG8" s="603" t="s">
        <v>13</v>
      </c>
      <c r="AH8" s="603"/>
      <c r="AI8" s="603"/>
      <c r="AJ8" s="603"/>
      <c r="AK8" s="603"/>
      <c r="AL8" s="606"/>
      <c r="AM8" s="598"/>
      <c r="AN8" s="601"/>
    </row>
    <row r="9" spans="1:52" ht="159.94999999999999" customHeight="1" thickBot="1" x14ac:dyDescent="0.3">
      <c r="A9" s="500"/>
      <c r="B9" s="609"/>
      <c r="C9" s="149" t="s">
        <v>3</v>
      </c>
      <c r="D9" s="144" t="s">
        <v>87</v>
      </c>
      <c r="E9" s="107" t="s">
        <v>84</v>
      </c>
      <c r="F9" s="141" t="s">
        <v>85</v>
      </c>
      <c r="G9" s="146" t="s">
        <v>58</v>
      </c>
      <c r="H9" s="144" t="s">
        <v>58</v>
      </c>
      <c r="I9" s="148" t="s">
        <v>6</v>
      </c>
      <c r="J9" s="186" t="s">
        <v>1</v>
      </c>
      <c r="K9" s="148" t="s">
        <v>87</v>
      </c>
      <c r="L9" s="107" t="s">
        <v>84</v>
      </c>
      <c r="M9" s="197" t="s">
        <v>58</v>
      </c>
      <c r="N9" s="145" t="s">
        <v>6</v>
      </c>
      <c r="O9" s="147" t="s">
        <v>1</v>
      </c>
      <c r="P9" s="148" t="s">
        <v>87</v>
      </c>
      <c r="Q9" s="141" t="str">
        <f>$F$9</f>
        <v>Zajęcia  warsztatowe</v>
      </c>
      <c r="R9" s="145" t="str">
        <f>$G$9</f>
        <v>Praktyki zawodowe</v>
      </c>
      <c r="S9" s="148" t="s">
        <v>6</v>
      </c>
      <c r="T9" s="186" t="s">
        <v>1</v>
      </c>
      <c r="U9" s="148" t="s">
        <v>87</v>
      </c>
      <c r="V9" s="107" t="s">
        <v>84</v>
      </c>
      <c r="W9" s="141" t="str">
        <f>$F$9</f>
        <v>Zajęcia  warsztatowe</v>
      </c>
      <c r="X9" s="197" t="str">
        <f>$G$9</f>
        <v>Praktyki zawodowe</v>
      </c>
      <c r="Y9" s="145" t="s">
        <v>6</v>
      </c>
      <c r="Z9" s="147" t="s">
        <v>1</v>
      </c>
      <c r="AA9" s="148" t="s">
        <v>87</v>
      </c>
      <c r="AB9" s="107" t="s">
        <v>84</v>
      </c>
      <c r="AC9" s="141" t="str">
        <f>$F$9</f>
        <v>Zajęcia  warsztatowe</v>
      </c>
      <c r="AD9" s="197" t="str">
        <f>$G$9</f>
        <v>Praktyki zawodowe</v>
      </c>
      <c r="AE9" s="145" t="s">
        <v>6</v>
      </c>
      <c r="AF9" s="186" t="s">
        <v>1</v>
      </c>
      <c r="AG9" s="148" t="s">
        <v>87</v>
      </c>
      <c r="AH9" s="107" t="s">
        <v>84</v>
      </c>
      <c r="AI9" s="141" t="str">
        <f>$F$9</f>
        <v>Zajęcia  warsztatowe</v>
      </c>
      <c r="AJ9" s="197" t="str">
        <f>$G$9</f>
        <v>Praktyki zawodowe</v>
      </c>
      <c r="AK9" s="145" t="s">
        <v>6</v>
      </c>
      <c r="AL9" s="147" t="s">
        <v>1</v>
      </c>
      <c r="AM9" s="599"/>
      <c r="AN9" s="602"/>
    </row>
    <row r="10" spans="1:52" ht="24.95" customHeight="1" thickBot="1" x14ac:dyDescent="0.3">
      <c r="A10" s="519" t="s">
        <v>21</v>
      </c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520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8"/>
      <c r="AZ10" s="16"/>
    </row>
    <row r="11" spans="1:52" s="112" customFormat="1" ht="20.100000000000001" customHeight="1" x14ac:dyDescent="0.25">
      <c r="A11" s="150">
        <v>1</v>
      </c>
      <c r="B11" s="151" t="s">
        <v>46</v>
      </c>
      <c r="C11" s="176">
        <f>SUM(D11:G11)</f>
        <v>30</v>
      </c>
      <c r="D11" s="155">
        <f>K11+P11+U11+AA11+AG11</f>
        <v>30</v>
      </c>
      <c r="E11" s="152"/>
      <c r="F11" s="152"/>
      <c r="G11" s="153"/>
      <c r="H11" s="152"/>
      <c r="I11" s="384"/>
      <c r="J11" s="187"/>
      <c r="K11" s="155">
        <v>30</v>
      </c>
      <c r="L11" s="152"/>
      <c r="M11" s="152"/>
      <c r="N11" s="198">
        <v>3</v>
      </c>
      <c r="O11" s="154" t="s">
        <v>52</v>
      </c>
      <c r="P11" s="150"/>
      <c r="Q11" s="152"/>
      <c r="R11" s="152"/>
      <c r="S11" s="198"/>
      <c r="T11" s="192"/>
      <c r="U11" s="155"/>
      <c r="V11" s="152"/>
      <c r="W11" s="152"/>
      <c r="X11" s="152"/>
      <c r="Y11" s="198"/>
      <c r="Z11" s="154"/>
      <c r="AA11" s="155"/>
      <c r="AB11" s="152"/>
      <c r="AC11" s="152"/>
      <c r="AD11" s="152"/>
      <c r="AE11" s="198"/>
      <c r="AF11" s="192"/>
      <c r="AG11" s="155"/>
      <c r="AH11" s="152"/>
      <c r="AI11" s="152"/>
      <c r="AJ11" s="152"/>
      <c r="AK11" s="198"/>
      <c r="AL11" s="183"/>
      <c r="AM11" s="150">
        <f t="shared" ref="AM11:AM24" si="0">I11+N11+S11+Y11+AE11+AK11</f>
        <v>3</v>
      </c>
      <c r="AN11" s="156"/>
    </row>
    <row r="12" spans="1:52" s="415" customFormat="1" ht="34.9" customHeight="1" x14ac:dyDescent="0.25">
      <c r="A12" s="6">
        <v>2</v>
      </c>
      <c r="B12" s="416" t="s">
        <v>107</v>
      </c>
      <c r="C12" s="406">
        <f t="shared" ref="C12:C20" si="1">SUM(D12:G12)</f>
        <v>30</v>
      </c>
      <c r="D12" s="407">
        <f t="shared" ref="D12:D19" si="2">K12+P12+U12+AA12+AG12</f>
        <v>15</v>
      </c>
      <c r="E12" s="199">
        <f t="shared" ref="E12:E19" si="3">L12+V12+AB12+AH12</f>
        <v>15</v>
      </c>
      <c r="F12" s="199"/>
      <c r="G12" s="408"/>
      <c r="H12" s="199"/>
      <c r="I12" s="199"/>
      <c r="J12" s="409"/>
      <c r="K12" s="407"/>
      <c r="L12" s="199"/>
      <c r="M12" s="199"/>
      <c r="N12" s="199"/>
      <c r="O12" s="410"/>
      <c r="P12" s="405"/>
      <c r="Q12" s="199"/>
      <c r="R12" s="199"/>
      <c r="S12" s="199"/>
      <c r="T12" s="411"/>
      <c r="U12" s="407">
        <v>15</v>
      </c>
      <c r="V12" s="199">
        <v>15</v>
      </c>
      <c r="W12" s="199"/>
      <c r="X12" s="199"/>
      <c r="Y12" s="199">
        <v>4</v>
      </c>
      <c r="Z12" s="410" t="s">
        <v>52</v>
      </c>
      <c r="AA12" s="407"/>
      <c r="AB12" s="199"/>
      <c r="AC12" s="199"/>
      <c r="AD12" s="199"/>
      <c r="AE12" s="199"/>
      <c r="AF12" s="411"/>
      <c r="AG12" s="407"/>
      <c r="AH12" s="199"/>
      <c r="AI12" s="199"/>
      <c r="AJ12" s="199"/>
      <c r="AK12" s="199"/>
      <c r="AL12" s="412"/>
      <c r="AM12" s="413">
        <f t="shared" si="0"/>
        <v>4</v>
      </c>
      <c r="AN12" s="414">
        <v>2</v>
      </c>
    </row>
    <row r="13" spans="1:52" s="112" customFormat="1" ht="35.1" customHeight="1" x14ac:dyDescent="0.25">
      <c r="A13" s="6">
        <v>3</v>
      </c>
      <c r="B13" s="382" t="s">
        <v>47</v>
      </c>
      <c r="C13" s="177">
        <f t="shared" si="1"/>
        <v>45</v>
      </c>
      <c r="D13" s="119">
        <f t="shared" si="2"/>
        <v>15</v>
      </c>
      <c r="E13" s="111">
        <f t="shared" si="3"/>
        <v>15</v>
      </c>
      <c r="F13" s="111">
        <f t="shared" ref="F13:F20" si="4">Q13+W13+AC13+AI13</f>
        <v>15</v>
      </c>
      <c r="G13" s="117"/>
      <c r="H13" s="111"/>
      <c r="I13" s="199"/>
      <c r="J13" s="188"/>
      <c r="K13" s="119"/>
      <c r="L13" s="111"/>
      <c r="M13" s="111"/>
      <c r="N13" s="199"/>
      <c r="O13" s="118"/>
      <c r="P13" s="6"/>
      <c r="Q13" s="111"/>
      <c r="R13" s="111"/>
      <c r="S13" s="199"/>
      <c r="T13" s="193"/>
      <c r="U13" s="119"/>
      <c r="V13" s="111"/>
      <c r="W13" s="111"/>
      <c r="X13" s="111"/>
      <c r="Y13" s="199"/>
      <c r="Z13" s="118"/>
      <c r="AA13" s="119">
        <v>15</v>
      </c>
      <c r="AB13" s="111">
        <v>15</v>
      </c>
      <c r="AC13" s="111"/>
      <c r="AD13" s="111"/>
      <c r="AE13" s="199">
        <v>2</v>
      </c>
      <c r="AF13" s="229" t="s">
        <v>52</v>
      </c>
      <c r="AG13" s="119"/>
      <c r="AH13" s="111"/>
      <c r="AI13" s="111">
        <v>15</v>
      </c>
      <c r="AJ13" s="111"/>
      <c r="AK13" s="230">
        <v>3</v>
      </c>
      <c r="AL13" s="120" t="s">
        <v>52</v>
      </c>
      <c r="AM13" s="388">
        <f t="shared" si="0"/>
        <v>5</v>
      </c>
      <c r="AN13" s="389">
        <v>2</v>
      </c>
    </row>
    <row r="14" spans="1:52" s="112" customFormat="1" ht="35.1" customHeight="1" x14ac:dyDescent="0.25">
      <c r="A14" s="6">
        <v>4</v>
      </c>
      <c r="B14" s="416" t="s">
        <v>108</v>
      </c>
      <c r="C14" s="385">
        <v>15</v>
      </c>
      <c r="D14" s="386"/>
      <c r="E14" s="387">
        <v>15</v>
      </c>
      <c r="F14" s="111"/>
      <c r="G14" s="117"/>
      <c r="H14" s="111"/>
      <c r="I14" s="199"/>
      <c r="J14" s="188"/>
      <c r="K14" s="119"/>
      <c r="L14" s="111"/>
      <c r="M14" s="111"/>
      <c r="N14" s="199"/>
      <c r="O14" s="118"/>
      <c r="P14" s="6"/>
      <c r="Q14" s="111"/>
      <c r="R14" s="111"/>
      <c r="S14" s="199"/>
      <c r="T14" s="193"/>
      <c r="U14" s="119"/>
      <c r="V14" s="111"/>
      <c r="W14" s="111"/>
      <c r="X14" s="111"/>
      <c r="Y14" s="199"/>
      <c r="Z14" s="118"/>
      <c r="AA14" s="119"/>
      <c r="AB14" s="111"/>
      <c r="AC14" s="111"/>
      <c r="AD14" s="111"/>
      <c r="AE14" s="199"/>
      <c r="AF14" s="194"/>
      <c r="AG14" s="119"/>
      <c r="AH14" s="111"/>
      <c r="AI14" s="394">
        <v>15</v>
      </c>
      <c r="AJ14" s="394"/>
      <c r="AK14" s="394">
        <v>2</v>
      </c>
      <c r="AL14" s="383" t="s">
        <v>82</v>
      </c>
      <c r="AM14" s="390">
        <v>2</v>
      </c>
      <c r="AN14" s="391">
        <v>1</v>
      </c>
    </row>
    <row r="15" spans="1:52" s="112" customFormat="1" ht="20.100000000000001" customHeight="1" x14ac:dyDescent="0.25">
      <c r="A15" s="6">
        <v>5</v>
      </c>
      <c r="B15" s="121" t="s">
        <v>48</v>
      </c>
      <c r="C15" s="385">
        <f t="shared" si="1"/>
        <v>30</v>
      </c>
      <c r="D15" s="386">
        <f t="shared" si="2"/>
        <v>15</v>
      </c>
      <c r="E15" s="387">
        <f t="shared" si="3"/>
        <v>15</v>
      </c>
      <c r="F15" s="111"/>
      <c r="G15" s="117"/>
      <c r="H15" s="111"/>
      <c r="I15" s="199"/>
      <c r="J15" s="188"/>
      <c r="K15" s="119"/>
      <c r="L15" s="111"/>
      <c r="M15" s="111"/>
      <c r="N15" s="199"/>
      <c r="O15" s="118"/>
      <c r="P15" s="6"/>
      <c r="Q15" s="111"/>
      <c r="R15" s="111"/>
      <c r="S15" s="199"/>
      <c r="T15" s="193"/>
      <c r="U15" s="119"/>
      <c r="V15" s="111"/>
      <c r="W15" s="111"/>
      <c r="X15" s="111"/>
      <c r="Y15" s="199"/>
      <c r="Z15" s="118"/>
      <c r="AA15" s="119">
        <v>15</v>
      </c>
      <c r="AB15" s="111">
        <v>15</v>
      </c>
      <c r="AC15" s="111"/>
      <c r="AD15" s="111"/>
      <c r="AE15" s="199">
        <v>2</v>
      </c>
      <c r="AF15" s="194" t="s">
        <v>82</v>
      </c>
      <c r="AG15" s="119"/>
      <c r="AH15" s="111"/>
      <c r="AI15" s="387"/>
      <c r="AJ15" s="387"/>
      <c r="AK15" s="395"/>
      <c r="AL15" s="143"/>
      <c r="AM15" s="390">
        <f t="shared" si="0"/>
        <v>2</v>
      </c>
      <c r="AN15" s="391">
        <v>1</v>
      </c>
    </row>
    <row r="16" spans="1:52" s="112" customFormat="1" ht="20.100000000000001" customHeight="1" x14ac:dyDescent="0.25">
      <c r="A16" s="6">
        <v>6</v>
      </c>
      <c r="B16" s="121" t="s">
        <v>49</v>
      </c>
      <c r="C16" s="177">
        <f t="shared" si="1"/>
        <v>45</v>
      </c>
      <c r="D16" s="119">
        <f t="shared" si="2"/>
        <v>15</v>
      </c>
      <c r="E16" s="111">
        <f t="shared" si="3"/>
        <v>15</v>
      </c>
      <c r="F16" s="111">
        <f t="shared" si="4"/>
        <v>15</v>
      </c>
      <c r="G16" s="117"/>
      <c r="H16" s="111"/>
      <c r="I16" s="199"/>
      <c r="J16" s="188"/>
      <c r="K16" s="119"/>
      <c r="L16" s="111"/>
      <c r="M16" s="111"/>
      <c r="N16" s="199"/>
      <c r="O16" s="118"/>
      <c r="P16" s="6"/>
      <c r="Q16" s="111"/>
      <c r="R16" s="111"/>
      <c r="S16" s="199"/>
      <c r="T16" s="193"/>
      <c r="U16" s="119"/>
      <c r="V16" s="111"/>
      <c r="W16" s="111"/>
      <c r="X16" s="111"/>
      <c r="Y16" s="199"/>
      <c r="Z16" s="118"/>
      <c r="AA16" s="119">
        <v>15</v>
      </c>
      <c r="AB16" s="111">
        <v>15</v>
      </c>
      <c r="AC16" s="111">
        <v>15</v>
      </c>
      <c r="AD16" s="111"/>
      <c r="AE16" s="199">
        <v>3</v>
      </c>
      <c r="AF16" s="193" t="s">
        <v>52</v>
      </c>
      <c r="AG16" s="119"/>
      <c r="AH16" s="111"/>
      <c r="AI16" s="387"/>
      <c r="AJ16" s="387"/>
      <c r="AK16" s="395"/>
      <c r="AL16" s="120"/>
      <c r="AM16" s="388">
        <f t="shared" si="0"/>
        <v>3</v>
      </c>
      <c r="AN16" s="389">
        <v>2</v>
      </c>
    </row>
    <row r="17" spans="1:52" s="112" customFormat="1" ht="20.100000000000001" customHeight="1" x14ac:dyDescent="0.25">
      <c r="A17" s="6">
        <v>7</v>
      </c>
      <c r="B17" s="121" t="s">
        <v>70</v>
      </c>
      <c r="C17" s="177">
        <f t="shared" si="1"/>
        <v>45</v>
      </c>
      <c r="D17" s="119">
        <f t="shared" si="2"/>
        <v>15</v>
      </c>
      <c r="E17" s="111">
        <f t="shared" si="3"/>
        <v>30</v>
      </c>
      <c r="F17" s="111"/>
      <c r="G17" s="117"/>
      <c r="H17" s="111"/>
      <c r="I17" s="199"/>
      <c r="J17" s="188"/>
      <c r="K17" s="119"/>
      <c r="L17" s="111"/>
      <c r="M17" s="111"/>
      <c r="N17" s="199"/>
      <c r="O17" s="118"/>
      <c r="P17" s="6">
        <v>15</v>
      </c>
      <c r="Q17" s="111"/>
      <c r="R17" s="111"/>
      <c r="S17" s="395">
        <v>2</v>
      </c>
      <c r="T17" s="194" t="s">
        <v>82</v>
      </c>
      <c r="U17" s="119"/>
      <c r="V17" s="111">
        <v>30</v>
      </c>
      <c r="W17" s="111"/>
      <c r="X17" s="111"/>
      <c r="Y17" s="199">
        <v>2</v>
      </c>
      <c r="Z17" s="113" t="s">
        <v>82</v>
      </c>
      <c r="AA17" s="119"/>
      <c r="AB17" s="111"/>
      <c r="AC17" s="111"/>
      <c r="AD17" s="111"/>
      <c r="AE17" s="199"/>
      <c r="AF17" s="193"/>
      <c r="AG17" s="119"/>
      <c r="AH17" s="111"/>
      <c r="AI17" s="387"/>
      <c r="AJ17" s="387"/>
      <c r="AK17" s="395"/>
      <c r="AL17" s="120"/>
      <c r="AM17" s="388">
        <f t="shared" si="0"/>
        <v>4</v>
      </c>
      <c r="AN17" s="389">
        <v>2</v>
      </c>
    </row>
    <row r="18" spans="1:52" s="112" customFormat="1" ht="20.100000000000001" customHeight="1" x14ac:dyDescent="0.25">
      <c r="A18" s="6">
        <v>8</v>
      </c>
      <c r="B18" s="121" t="s">
        <v>50</v>
      </c>
      <c r="C18" s="177">
        <f t="shared" si="1"/>
        <v>60</v>
      </c>
      <c r="D18" s="119">
        <f t="shared" si="2"/>
        <v>30</v>
      </c>
      <c r="E18" s="111">
        <f t="shared" si="3"/>
        <v>30</v>
      </c>
      <c r="F18" s="111"/>
      <c r="G18" s="117"/>
      <c r="H18" s="111"/>
      <c r="I18" s="199"/>
      <c r="J18" s="188"/>
      <c r="K18" s="119"/>
      <c r="L18" s="111"/>
      <c r="M18" s="111"/>
      <c r="N18" s="199"/>
      <c r="O18" s="118"/>
      <c r="P18" s="6"/>
      <c r="Q18" s="111"/>
      <c r="R18" s="111"/>
      <c r="S18" s="395"/>
      <c r="T18" s="193"/>
      <c r="U18" s="119"/>
      <c r="V18" s="111"/>
      <c r="W18" s="111"/>
      <c r="X18" s="111"/>
      <c r="Y18" s="199"/>
      <c r="Z18" s="118"/>
      <c r="AA18" s="119">
        <v>15</v>
      </c>
      <c r="AB18" s="111">
        <v>15</v>
      </c>
      <c r="AC18" s="111"/>
      <c r="AD18" s="111"/>
      <c r="AE18" s="199">
        <v>2</v>
      </c>
      <c r="AF18" s="194" t="s">
        <v>82</v>
      </c>
      <c r="AG18" s="119">
        <v>15</v>
      </c>
      <c r="AH18" s="111">
        <v>15</v>
      </c>
      <c r="AI18" s="387"/>
      <c r="AJ18" s="387"/>
      <c r="AK18" s="396">
        <v>3</v>
      </c>
      <c r="AL18" s="143" t="s">
        <v>82</v>
      </c>
      <c r="AM18" s="388">
        <f t="shared" si="0"/>
        <v>5</v>
      </c>
      <c r="AN18" s="389">
        <v>2</v>
      </c>
    </row>
    <row r="19" spans="1:52" s="112" customFormat="1" ht="20.100000000000001" customHeight="1" x14ac:dyDescent="0.25">
      <c r="A19" s="6">
        <v>9</v>
      </c>
      <c r="B19" s="121" t="s">
        <v>51</v>
      </c>
      <c r="C19" s="177">
        <f t="shared" si="1"/>
        <v>45</v>
      </c>
      <c r="D19" s="119">
        <f t="shared" si="2"/>
        <v>15</v>
      </c>
      <c r="E19" s="111">
        <f t="shared" si="3"/>
        <v>30</v>
      </c>
      <c r="F19" s="111"/>
      <c r="G19" s="117"/>
      <c r="H19" s="111"/>
      <c r="I19" s="199"/>
      <c r="J19" s="188"/>
      <c r="K19" s="119"/>
      <c r="L19" s="111"/>
      <c r="M19" s="111"/>
      <c r="N19" s="199"/>
      <c r="O19" s="118"/>
      <c r="P19" s="6"/>
      <c r="Q19" s="111"/>
      <c r="R19" s="111"/>
      <c r="S19" s="395"/>
      <c r="T19" s="193"/>
      <c r="U19" s="119"/>
      <c r="V19" s="111"/>
      <c r="W19" s="111"/>
      <c r="X19" s="111"/>
      <c r="Y19" s="199"/>
      <c r="Z19" s="118"/>
      <c r="AA19" s="119">
        <v>15</v>
      </c>
      <c r="AB19" s="111">
        <v>15</v>
      </c>
      <c r="AC19" s="111"/>
      <c r="AD19" s="111"/>
      <c r="AE19" s="199">
        <v>2</v>
      </c>
      <c r="AF19" s="194" t="s">
        <v>82</v>
      </c>
      <c r="AG19" s="119"/>
      <c r="AH19" s="111">
        <v>15</v>
      </c>
      <c r="AI19" s="111"/>
      <c r="AJ19" s="111"/>
      <c r="AK19" s="199">
        <v>2</v>
      </c>
      <c r="AL19" s="120" t="s">
        <v>52</v>
      </c>
      <c r="AM19" s="388">
        <f t="shared" si="0"/>
        <v>4</v>
      </c>
      <c r="AN19" s="389">
        <v>2</v>
      </c>
    </row>
    <row r="20" spans="1:52" s="112" customFormat="1" ht="20.100000000000001" customHeight="1" thickBot="1" x14ac:dyDescent="0.3">
      <c r="A20" s="6">
        <v>10</v>
      </c>
      <c r="B20" s="157" t="s">
        <v>93</v>
      </c>
      <c r="C20" s="178">
        <f t="shared" si="1"/>
        <v>60</v>
      </c>
      <c r="D20" s="164"/>
      <c r="E20" s="158"/>
      <c r="F20" s="158">
        <f t="shared" si="4"/>
        <v>60</v>
      </c>
      <c r="G20" s="159"/>
      <c r="H20" s="160"/>
      <c r="I20" s="200"/>
      <c r="J20" s="189"/>
      <c r="K20" s="162"/>
      <c r="L20" s="160"/>
      <c r="M20" s="160"/>
      <c r="N20" s="200"/>
      <c r="O20" s="161"/>
      <c r="P20" s="182"/>
      <c r="Q20" s="160">
        <v>30</v>
      </c>
      <c r="R20" s="160"/>
      <c r="S20" s="397">
        <v>3</v>
      </c>
      <c r="T20" s="195" t="s">
        <v>82</v>
      </c>
      <c r="U20" s="162"/>
      <c r="V20" s="160"/>
      <c r="W20" s="160">
        <v>30</v>
      </c>
      <c r="X20" s="160"/>
      <c r="Y20" s="200">
        <v>3</v>
      </c>
      <c r="Z20" s="132" t="s">
        <v>82</v>
      </c>
      <c r="AA20" s="162"/>
      <c r="AB20" s="160"/>
      <c r="AC20" s="160"/>
      <c r="AD20" s="160"/>
      <c r="AE20" s="200"/>
      <c r="AF20" s="196"/>
      <c r="AG20" s="162"/>
      <c r="AH20" s="160"/>
      <c r="AI20" s="160"/>
      <c r="AJ20" s="160"/>
      <c r="AK20" s="200"/>
      <c r="AL20" s="163"/>
      <c r="AM20" s="393">
        <f t="shared" si="0"/>
        <v>6</v>
      </c>
      <c r="AN20" s="392">
        <v>3</v>
      </c>
    </row>
    <row r="21" spans="1:52" ht="24.95" customHeight="1" thickBot="1" x14ac:dyDescent="0.3">
      <c r="A21" s="519" t="s">
        <v>63</v>
      </c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/>
      <c r="AB21" s="432"/>
      <c r="AC21" s="432"/>
      <c r="AD21" s="432"/>
      <c r="AE21" s="432"/>
      <c r="AF21" s="432"/>
      <c r="AG21" s="432"/>
      <c r="AH21" s="432"/>
      <c r="AI21" s="432"/>
      <c r="AJ21" s="432"/>
      <c r="AK21" s="432"/>
      <c r="AL21" s="432"/>
      <c r="AM21" s="432"/>
      <c r="AN21" s="520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8"/>
      <c r="AZ21" s="16"/>
    </row>
    <row r="22" spans="1:52" s="112" customFormat="1" ht="20.100000000000001" customHeight="1" x14ac:dyDescent="0.25">
      <c r="A22" s="636">
        <v>11</v>
      </c>
      <c r="B22" s="227" t="s">
        <v>88</v>
      </c>
      <c r="C22" s="637">
        <f t="shared" ref="C22:C24" si="5">SUM(D22:G22)</f>
        <v>30</v>
      </c>
      <c r="D22" s="590">
        <v>15</v>
      </c>
      <c r="E22" s="592">
        <v>15</v>
      </c>
      <c r="F22" s="616"/>
      <c r="G22" s="618"/>
      <c r="H22" s="624"/>
      <c r="I22" s="565"/>
      <c r="J22" s="626"/>
      <c r="K22" s="620">
        <v>15</v>
      </c>
      <c r="L22" s="622">
        <v>15</v>
      </c>
      <c r="M22" s="575"/>
      <c r="N22" s="565">
        <v>3</v>
      </c>
      <c r="O22" s="625" t="s">
        <v>52</v>
      </c>
      <c r="P22" s="564"/>
      <c r="Q22" s="575"/>
      <c r="R22" s="575"/>
      <c r="S22" s="565"/>
      <c r="T22" s="626"/>
      <c r="U22" s="564"/>
      <c r="V22" s="575"/>
      <c r="W22" s="575"/>
      <c r="X22" s="575"/>
      <c r="Y22" s="565"/>
      <c r="Z22" s="630"/>
      <c r="AA22" s="624"/>
      <c r="AB22" s="575"/>
      <c r="AC22" s="575"/>
      <c r="AD22" s="575"/>
      <c r="AE22" s="565"/>
      <c r="AF22" s="626"/>
      <c r="AG22" s="564"/>
      <c r="AH22" s="575"/>
      <c r="AI22" s="575"/>
      <c r="AJ22" s="575"/>
      <c r="AK22" s="565"/>
      <c r="AL22" s="632"/>
      <c r="AM22" s="554">
        <f t="shared" si="0"/>
        <v>3</v>
      </c>
      <c r="AN22" s="567">
        <v>1</v>
      </c>
    </row>
    <row r="23" spans="1:52" s="112" customFormat="1" ht="20.100000000000001" customHeight="1" x14ac:dyDescent="0.25">
      <c r="A23" s="576"/>
      <c r="B23" s="228" t="s">
        <v>89</v>
      </c>
      <c r="C23" s="638"/>
      <c r="D23" s="591"/>
      <c r="E23" s="593"/>
      <c r="F23" s="617"/>
      <c r="G23" s="619"/>
      <c r="H23" s="596"/>
      <c r="I23" s="566"/>
      <c r="J23" s="627"/>
      <c r="K23" s="621"/>
      <c r="L23" s="623"/>
      <c r="M23" s="560"/>
      <c r="N23" s="566"/>
      <c r="O23" s="562"/>
      <c r="P23" s="558"/>
      <c r="Q23" s="560"/>
      <c r="R23" s="560"/>
      <c r="S23" s="566"/>
      <c r="T23" s="627"/>
      <c r="U23" s="558"/>
      <c r="V23" s="560"/>
      <c r="W23" s="560"/>
      <c r="X23" s="560"/>
      <c r="Y23" s="566"/>
      <c r="Z23" s="631"/>
      <c r="AA23" s="596"/>
      <c r="AB23" s="560"/>
      <c r="AC23" s="560"/>
      <c r="AD23" s="560"/>
      <c r="AE23" s="566"/>
      <c r="AF23" s="627"/>
      <c r="AG23" s="558"/>
      <c r="AH23" s="560"/>
      <c r="AI23" s="560"/>
      <c r="AJ23" s="560"/>
      <c r="AK23" s="566"/>
      <c r="AL23" s="633"/>
      <c r="AM23" s="555"/>
      <c r="AN23" s="568"/>
    </row>
    <row r="24" spans="1:52" s="112" customFormat="1" ht="20.100000000000001" customHeight="1" x14ac:dyDescent="0.25">
      <c r="A24" s="577">
        <v>12</v>
      </c>
      <c r="B24" s="381" t="s">
        <v>111</v>
      </c>
      <c r="C24" s="586">
        <f t="shared" si="5"/>
        <v>45</v>
      </c>
      <c r="D24" s="582"/>
      <c r="E24" s="584">
        <f t="shared" ref="E24" si="6">L24+V24+AB24+AH24</f>
        <v>15</v>
      </c>
      <c r="F24" s="584">
        <f t="shared" ref="F24" si="7">Q24+W24+AC24+AI24</f>
        <v>30</v>
      </c>
      <c r="G24" s="594"/>
      <c r="H24" s="596"/>
      <c r="I24" s="566"/>
      <c r="J24" s="628"/>
      <c r="K24" s="581"/>
      <c r="L24" s="583">
        <v>15</v>
      </c>
      <c r="M24" s="560"/>
      <c r="N24" s="566">
        <v>3</v>
      </c>
      <c r="O24" s="562" t="s">
        <v>82</v>
      </c>
      <c r="P24" s="558"/>
      <c r="Q24" s="560">
        <v>30</v>
      </c>
      <c r="R24" s="560"/>
      <c r="S24" s="566">
        <v>4</v>
      </c>
      <c r="T24" s="573" t="s">
        <v>82</v>
      </c>
      <c r="U24" s="558"/>
      <c r="V24" s="560"/>
      <c r="W24" s="560"/>
      <c r="X24" s="560"/>
      <c r="Y24" s="566"/>
      <c r="Z24" s="635"/>
      <c r="AA24" s="576"/>
      <c r="AB24" s="560"/>
      <c r="AC24" s="560"/>
      <c r="AD24" s="560"/>
      <c r="AE24" s="566"/>
      <c r="AF24" s="634"/>
      <c r="AG24" s="558"/>
      <c r="AH24" s="560"/>
      <c r="AI24" s="560"/>
      <c r="AJ24" s="560"/>
      <c r="AK24" s="566"/>
      <c r="AL24" s="562"/>
      <c r="AM24" s="556">
        <f t="shared" si="0"/>
        <v>7</v>
      </c>
      <c r="AN24" s="550">
        <v>3</v>
      </c>
    </row>
    <row r="25" spans="1:52" s="112" customFormat="1" ht="20.100000000000001" customHeight="1" thickBot="1" x14ac:dyDescent="0.3">
      <c r="A25" s="585"/>
      <c r="B25" s="226" t="s">
        <v>90</v>
      </c>
      <c r="C25" s="587"/>
      <c r="D25" s="588"/>
      <c r="E25" s="589"/>
      <c r="F25" s="589"/>
      <c r="G25" s="595"/>
      <c r="H25" s="577"/>
      <c r="I25" s="570"/>
      <c r="J25" s="629"/>
      <c r="K25" s="582"/>
      <c r="L25" s="584"/>
      <c r="M25" s="561"/>
      <c r="N25" s="570"/>
      <c r="O25" s="563"/>
      <c r="P25" s="559"/>
      <c r="Q25" s="561"/>
      <c r="R25" s="561"/>
      <c r="S25" s="570"/>
      <c r="T25" s="574"/>
      <c r="U25" s="559"/>
      <c r="V25" s="561"/>
      <c r="W25" s="561"/>
      <c r="X25" s="561"/>
      <c r="Y25" s="570"/>
      <c r="Z25" s="635"/>
      <c r="AA25" s="577"/>
      <c r="AB25" s="561"/>
      <c r="AC25" s="561"/>
      <c r="AD25" s="561"/>
      <c r="AE25" s="570"/>
      <c r="AF25" s="629"/>
      <c r="AG25" s="559"/>
      <c r="AH25" s="561"/>
      <c r="AI25" s="561"/>
      <c r="AJ25" s="561"/>
      <c r="AK25" s="570"/>
      <c r="AL25" s="563"/>
      <c r="AM25" s="557"/>
      <c r="AN25" s="569"/>
    </row>
    <row r="26" spans="1:52" s="112" customFormat="1" ht="20.100000000000001" customHeight="1" thickBot="1" x14ac:dyDescent="0.3">
      <c r="A26" s="578" t="s">
        <v>69</v>
      </c>
      <c r="B26" s="579"/>
      <c r="C26" s="231">
        <f>SUM(C11:C20,C22:C25)</f>
        <v>480</v>
      </c>
      <c r="D26" s="398">
        <f t="shared" ref="D26:AN26" si="8">SUM(D11:D20,D22:D25)</f>
        <v>165</v>
      </c>
      <c r="E26" s="399">
        <f t="shared" si="8"/>
        <v>195</v>
      </c>
      <c r="F26" s="399">
        <f t="shared" si="8"/>
        <v>120</v>
      </c>
      <c r="G26" s="173">
        <f t="shared" si="8"/>
        <v>0</v>
      </c>
      <c r="H26" s="171">
        <f t="shared" si="8"/>
        <v>0</v>
      </c>
      <c r="I26" s="172">
        <f t="shared" si="8"/>
        <v>0</v>
      </c>
      <c r="J26" s="190"/>
      <c r="K26" s="174">
        <f t="shared" si="8"/>
        <v>45</v>
      </c>
      <c r="L26" s="172">
        <f t="shared" si="8"/>
        <v>30</v>
      </c>
      <c r="M26" s="172">
        <f t="shared" si="8"/>
        <v>0</v>
      </c>
      <c r="N26" s="172">
        <f t="shared" si="8"/>
        <v>9</v>
      </c>
      <c r="O26" s="180"/>
      <c r="P26" s="174">
        <f t="shared" si="8"/>
        <v>15</v>
      </c>
      <c r="Q26" s="172">
        <f t="shared" si="8"/>
        <v>60</v>
      </c>
      <c r="R26" s="172">
        <f t="shared" si="8"/>
        <v>0</v>
      </c>
      <c r="S26" s="399">
        <f t="shared" si="8"/>
        <v>9</v>
      </c>
      <c r="T26" s="190"/>
      <c r="U26" s="174">
        <f t="shared" si="8"/>
        <v>15</v>
      </c>
      <c r="V26" s="172">
        <f t="shared" si="8"/>
        <v>45</v>
      </c>
      <c r="W26" s="172">
        <f t="shared" si="8"/>
        <v>30</v>
      </c>
      <c r="X26" s="172">
        <f t="shared" si="8"/>
        <v>0</v>
      </c>
      <c r="Y26" s="172">
        <f t="shared" si="8"/>
        <v>9</v>
      </c>
      <c r="Z26" s="184"/>
      <c r="AA26" s="171">
        <f t="shared" si="8"/>
        <v>75</v>
      </c>
      <c r="AB26" s="172">
        <f t="shared" si="8"/>
        <v>75</v>
      </c>
      <c r="AC26" s="172">
        <f t="shared" si="8"/>
        <v>15</v>
      </c>
      <c r="AD26" s="172">
        <f t="shared" si="8"/>
        <v>0</v>
      </c>
      <c r="AE26" s="399">
        <f t="shared" si="8"/>
        <v>11</v>
      </c>
      <c r="AF26" s="190"/>
      <c r="AG26" s="174">
        <f t="shared" si="8"/>
        <v>15</v>
      </c>
      <c r="AH26" s="172">
        <f t="shared" si="8"/>
        <v>30</v>
      </c>
      <c r="AI26" s="172">
        <f t="shared" si="8"/>
        <v>30</v>
      </c>
      <c r="AJ26" s="172">
        <f t="shared" si="8"/>
        <v>0</v>
      </c>
      <c r="AK26" s="399">
        <f t="shared" si="8"/>
        <v>10</v>
      </c>
      <c r="AL26" s="180"/>
      <c r="AM26" s="174">
        <f t="shared" si="8"/>
        <v>48</v>
      </c>
      <c r="AN26" s="402">
        <f t="shared" si="8"/>
        <v>21</v>
      </c>
    </row>
    <row r="27" spans="1:52" s="112" customFormat="1" ht="20.100000000000001" customHeight="1" thickBot="1" x14ac:dyDescent="0.3">
      <c r="A27" s="165">
        <v>13</v>
      </c>
      <c r="B27" s="166" t="s">
        <v>62</v>
      </c>
      <c r="C27" s="232">
        <f t="shared" ref="C27" si="9">SUM(D27:G27)</f>
        <v>720</v>
      </c>
      <c r="D27" s="179"/>
      <c r="E27" s="167"/>
      <c r="F27" s="167"/>
      <c r="G27" s="168">
        <f t="shared" ref="G27" si="10">H27+M27+R27+X27+AD27+AJ27</f>
        <v>720</v>
      </c>
      <c r="H27" s="181">
        <v>120</v>
      </c>
      <c r="I27" s="400">
        <v>5</v>
      </c>
      <c r="J27" s="191" t="s">
        <v>82</v>
      </c>
      <c r="K27" s="169"/>
      <c r="L27" s="169"/>
      <c r="M27" s="169">
        <v>120</v>
      </c>
      <c r="N27" s="400">
        <v>5</v>
      </c>
      <c r="O27" s="116" t="s">
        <v>82</v>
      </c>
      <c r="P27" s="169"/>
      <c r="Q27" s="169"/>
      <c r="R27" s="169">
        <v>120</v>
      </c>
      <c r="S27" s="400">
        <v>5</v>
      </c>
      <c r="T27" s="191" t="s">
        <v>82</v>
      </c>
      <c r="U27" s="169"/>
      <c r="V27" s="169"/>
      <c r="W27" s="169"/>
      <c r="X27" s="169">
        <v>120</v>
      </c>
      <c r="Y27" s="201">
        <v>5</v>
      </c>
      <c r="Z27" s="185" t="s">
        <v>82</v>
      </c>
      <c r="AA27" s="181"/>
      <c r="AB27" s="169"/>
      <c r="AC27" s="169"/>
      <c r="AD27" s="169">
        <v>120</v>
      </c>
      <c r="AE27" s="400">
        <v>5</v>
      </c>
      <c r="AF27" s="191" t="s">
        <v>82</v>
      </c>
      <c r="AG27" s="169"/>
      <c r="AH27" s="169"/>
      <c r="AI27" s="169"/>
      <c r="AJ27" s="169">
        <v>120</v>
      </c>
      <c r="AK27" s="400">
        <v>5</v>
      </c>
      <c r="AL27" s="116" t="s">
        <v>82</v>
      </c>
      <c r="AM27" s="169">
        <f>I27+N27+S27+Y27+AE27+AK27</f>
        <v>30</v>
      </c>
      <c r="AN27" s="170">
        <v>30</v>
      </c>
    </row>
    <row r="28" spans="1:52" ht="30" customHeight="1" thickBot="1" x14ac:dyDescent="0.3">
      <c r="A28" s="571" t="s">
        <v>67</v>
      </c>
      <c r="B28" s="572"/>
      <c r="C28" s="233">
        <f>C26+C27</f>
        <v>1200</v>
      </c>
      <c r="D28" s="129">
        <f t="shared" ref="D28:AN28" si="11">D26+D27</f>
        <v>165</v>
      </c>
      <c r="E28" s="129">
        <f t="shared" si="11"/>
        <v>195</v>
      </c>
      <c r="F28" s="129">
        <f t="shared" si="11"/>
        <v>120</v>
      </c>
      <c r="G28" s="130">
        <f t="shared" si="11"/>
        <v>720</v>
      </c>
      <c r="H28" s="175">
        <f t="shared" si="11"/>
        <v>120</v>
      </c>
      <c r="I28" s="401">
        <f t="shared" si="11"/>
        <v>5</v>
      </c>
      <c r="J28" s="204"/>
      <c r="K28" s="205">
        <f t="shared" si="11"/>
        <v>45</v>
      </c>
      <c r="L28" s="129">
        <f t="shared" si="11"/>
        <v>30</v>
      </c>
      <c r="M28" s="129">
        <f t="shared" si="11"/>
        <v>120</v>
      </c>
      <c r="N28" s="401">
        <f t="shared" si="11"/>
        <v>14</v>
      </c>
      <c r="O28" s="206"/>
      <c r="P28" s="129">
        <f t="shared" si="11"/>
        <v>15</v>
      </c>
      <c r="Q28" s="129">
        <f t="shared" si="11"/>
        <v>60</v>
      </c>
      <c r="R28" s="129">
        <f t="shared" si="11"/>
        <v>120</v>
      </c>
      <c r="S28" s="401">
        <f t="shared" si="11"/>
        <v>14</v>
      </c>
      <c r="T28" s="204"/>
      <c r="U28" s="129">
        <f t="shared" si="11"/>
        <v>15</v>
      </c>
      <c r="V28" s="129">
        <f t="shared" si="11"/>
        <v>45</v>
      </c>
      <c r="W28" s="129">
        <f t="shared" si="11"/>
        <v>30</v>
      </c>
      <c r="X28" s="129">
        <f t="shared" si="11"/>
        <v>120</v>
      </c>
      <c r="Y28" s="129">
        <f t="shared" si="11"/>
        <v>14</v>
      </c>
      <c r="Z28" s="207"/>
      <c r="AA28" s="175">
        <f t="shared" si="11"/>
        <v>75</v>
      </c>
      <c r="AB28" s="129">
        <f t="shared" si="11"/>
        <v>75</v>
      </c>
      <c r="AC28" s="129">
        <f t="shared" si="11"/>
        <v>15</v>
      </c>
      <c r="AD28" s="129">
        <f t="shared" si="11"/>
        <v>120</v>
      </c>
      <c r="AE28" s="401">
        <f t="shared" si="11"/>
        <v>16</v>
      </c>
      <c r="AF28" s="204"/>
      <c r="AG28" s="129">
        <f t="shared" si="11"/>
        <v>15</v>
      </c>
      <c r="AH28" s="129">
        <f t="shared" si="11"/>
        <v>30</v>
      </c>
      <c r="AI28" s="129">
        <f t="shared" si="11"/>
        <v>30</v>
      </c>
      <c r="AJ28" s="129">
        <f t="shared" si="11"/>
        <v>120</v>
      </c>
      <c r="AK28" s="401">
        <f t="shared" si="11"/>
        <v>15</v>
      </c>
      <c r="AL28" s="206"/>
      <c r="AM28" s="129">
        <f t="shared" si="11"/>
        <v>78</v>
      </c>
      <c r="AN28" s="130">
        <f t="shared" si="11"/>
        <v>51</v>
      </c>
    </row>
    <row r="29" spans="1:52" s="4" customFormat="1" x14ac:dyDescent="0.25">
      <c r="A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</row>
    <row r="30" spans="1:52" x14ac:dyDescent="0.25">
      <c r="A30" s="125"/>
      <c r="B30" s="580" t="s">
        <v>71</v>
      </c>
      <c r="C30" s="580"/>
      <c r="D30" s="580"/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4"/>
      <c r="AN30" s="4"/>
    </row>
    <row r="31" spans="1:52" x14ac:dyDescent="0.25">
      <c r="A31" s="4"/>
      <c r="B31" s="125" t="s">
        <v>91</v>
      </c>
      <c r="C31" s="4"/>
      <c r="D31" s="4"/>
      <c r="E31" s="4"/>
      <c r="F31" s="4"/>
      <c r="G31" s="4"/>
      <c r="H31" s="4"/>
      <c r="I31" s="126"/>
      <c r="J31" s="127"/>
      <c r="K31" s="4"/>
      <c r="L31" s="4"/>
      <c r="M31" s="4"/>
      <c r="N31" s="126"/>
      <c r="O31" s="126"/>
      <c r="P31" s="4"/>
      <c r="Q31" s="4"/>
      <c r="R31" s="4"/>
      <c r="S31" s="126"/>
      <c r="T31" s="126"/>
      <c r="U31" s="4"/>
      <c r="V31" s="4"/>
      <c r="W31" s="4"/>
      <c r="X31" s="4"/>
      <c r="Y31" s="126"/>
      <c r="Z31" s="126"/>
      <c r="AA31" s="4"/>
      <c r="AB31" s="4"/>
      <c r="AC31" s="4"/>
      <c r="AD31" s="4"/>
      <c r="AE31" s="126"/>
      <c r="AF31" s="126"/>
      <c r="AG31" s="4"/>
      <c r="AH31" s="4"/>
      <c r="AI31" s="4"/>
      <c r="AJ31" s="4"/>
      <c r="AK31" s="126"/>
      <c r="AL31" s="126"/>
      <c r="AM31" s="4"/>
      <c r="AN31" s="4"/>
    </row>
    <row r="32" spans="1:52" x14ac:dyDescent="0.25">
      <c r="A32" s="4"/>
      <c r="B32" s="125"/>
      <c r="C32" s="4"/>
      <c r="D32" s="4"/>
      <c r="E32" s="4"/>
      <c r="F32" s="4"/>
      <c r="G32" s="4"/>
      <c r="H32" s="4"/>
      <c r="I32" s="126"/>
      <c r="J32" s="127"/>
      <c r="K32" s="4"/>
      <c r="L32" s="4"/>
      <c r="M32" s="4"/>
      <c r="N32" s="126"/>
      <c r="O32" s="126"/>
      <c r="P32" s="4"/>
      <c r="Q32" s="4"/>
      <c r="R32" s="4"/>
      <c r="S32" s="126"/>
      <c r="T32" s="126"/>
      <c r="U32" s="4"/>
      <c r="V32" s="4"/>
      <c r="W32" s="4"/>
      <c r="X32" s="4"/>
      <c r="Y32" s="126"/>
      <c r="Z32" s="126"/>
      <c r="AA32" s="4"/>
      <c r="AB32" s="4"/>
      <c r="AC32" s="4"/>
      <c r="AD32" s="4"/>
      <c r="AE32" s="126"/>
      <c r="AF32" s="126"/>
      <c r="AG32" s="4"/>
      <c r="AH32" s="4"/>
      <c r="AI32" s="4"/>
      <c r="AJ32" s="4"/>
      <c r="AK32" s="126"/>
      <c r="AL32" s="126"/>
      <c r="AM32" s="4"/>
      <c r="AN32" s="4"/>
    </row>
    <row r="33" spans="1:40" ht="15.75" x14ac:dyDescent="0.25">
      <c r="A33" s="16"/>
      <c r="B33" s="16" t="s">
        <v>118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K33"/>
      <c r="AL33"/>
    </row>
    <row r="34" spans="1:40" ht="15.7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421"/>
      <c r="Y34" s="16"/>
      <c r="Z34" s="16"/>
      <c r="AA34" s="16"/>
      <c r="AB34" s="16"/>
      <c r="AC34" s="16"/>
      <c r="AD34" s="16"/>
      <c r="AE34" s="16"/>
      <c r="AF34" s="16"/>
      <c r="AG34" s="16"/>
      <c r="AK34"/>
      <c r="AL34"/>
    </row>
    <row r="35" spans="1:40" ht="15.75" x14ac:dyDescent="0.25">
      <c r="A35" s="5"/>
      <c r="B35" s="422" t="s">
        <v>124</v>
      </c>
      <c r="C35" s="422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16"/>
      <c r="AA35" s="16"/>
      <c r="AB35" s="16"/>
      <c r="AC35" s="16"/>
      <c r="AD35" s="16"/>
      <c r="AE35" s="16"/>
      <c r="AF35" s="16"/>
      <c r="AG35" s="16"/>
      <c r="AK35"/>
      <c r="AL35"/>
    </row>
    <row r="36" spans="1:40" ht="15.75" x14ac:dyDescent="0.25">
      <c r="A36" s="5"/>
      <c r="B36" s="422"/>
      <c r="C36" s="422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16"/>
      <c r="AA36" s="16"/>
      <c r="AB36" s="16"/>
      <c r="AC36" s="16"/>
      <c r="AD36" s="16"/>
      <c r="AE36" s="16"/>
      <c r="AF36" s="16"/>
      <c r="AG36" s="16"/>
      <c r="AK36"/>
      <c r="AL36"/>
    </row>
    <row r="37" spans="1:40" ht="15.75" x14ac:dyDescent="0.25">
      <c r="A37" s="5"/>
      <c r="B37" s="422"/>
      <c r="C37" s="422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16"/>
      <c r="AA37" s="16"/>
      <c r="AB37" s="16"/>
      <c r="AC37" s="16"/>
      <c r="AD37" s="16"/>
      <c r="AE37" s="16"/>
      <c r="AF37" s="16"/>
      <c r="AG37" s="16"/>
      <c r="AK37"/>
      <c r="AL37"/>
    </row>
    <row r="38" spans="1:40" ht="15.75" x14ac:dyDescent="0.25">
      <c r="A38" s="5"/>
      <c r="B38" s="422"/>
      <c r="C38" s="422"/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16"/>
      <c r="AA38" s="16"/>
      <c r="AB38" s="16"/>
      <c r="AC38" s="16"/>
      <c r="AD38" s="16"/>
      <c r="AE38" s="16"/>
      <c r="AF38" s="16"/>
      <c r="AG38" s="16"/>
      <c r="AK38"/>
      <c r="AL38"/>
    </row>
    <row r="39" spans="1:40" ht="15.75" x14ac:dyDescent="0.25">
      <c r="A39" s="5"/>
      <c r="B39" s="422" t="s">
        <v>125</v>
      </c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 t="s">
        <v>119</v>
      </c>
      <c r="W39" s="423"/>
      <c r="X39" s="423"/>
      <c r="Y39" s="423"/>
      <c r="Z39" s="16"/>
      <c r="AA39" s="16"/>
      <c r="AB39" s="16"/>
      <c r="AC39" s="16"/>
      <c r="AD39" s="16"/>
      <c r="AE39" s="16"/>
      <c r="AF39" s="16"/>
      <c r="AG39" s="16"/>
      <c r="AK39"/>
      <c r="AL39"/>
    </row>
    <row r="40" spans="1:40" ht="15.75" x14ac:dyDescent="0.25">
      <c r="A40" s="5"/>
      <c r="B40" s="422" t="s">
        <v>120</v>
      </c>
      <c r="C40" s="422"/>
      <c r="D40" s="423"/>
      <c r="E40" s="423"/>
      <c r="F40" s="423"/>
      <c r="G40" s="423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23"/>
      <c r="T40" s="423"/>
      <c r="U40" s="423" t="s">
        <v>121</v>
      </c>
      <c r="V40" s="423"/>
      <c r="W40" s="423"/>
      <c r="X40" s="423"/>
      <c r="Y40" s="423"/>
      <c r="Z40" s="16"/>
      <c r="AA40" s="16"/>
      <c r="AB40" s="16"/>
      <c r="AC40" s="16"/>
      <c r="AD40" s="16"/>
      <c r="AE40" s="16"/>
      <c r="AF40" s="16"/>
      <c r="AG40" s="16"/>
      <c r="AK40"/>
      <c r="AL40"/>
    </row>
    <row r="41" spans="1:40" ht="15.75" x14ac:dyDescent="0.25">
      <c r="A41" s="5"/>
      <c r="B41" s="422"/>
      <c r="C41" s="422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 t="s">
        <v>122</v>
      </c>
      <c r="V41" s="423"/>
      <c r="W41" s="423"/>
      <c r="X41" s="423"/>
      <c r="Y41" s="423"/>
      <c r="Z41" s="16"/>
      <c r="AA41" s="16"/>
      <c r="AB41" s="16"/>
      <c r="AC41" s="16"/>
      <c r="AD41" s="16"/>
      <c r="AE41" s="16"/>
      <c r="AF41" s="16"/>
      <c r="AG41" s="16"/>
      <c r="AK41"/>
      <c r="AL41"/>
    </row>
    <row r="42" spans="1:40" ht="15.75" x14ac:dyDescent="0.25">
      <c r="A42" s="5"/>
      <c r="B42" s="422"/>
      <c r="C42" s="422"/>
      <c r="D42" s="423"/>
      <c r="E42" s="423"/>
      <c r="F42" s="423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16"/>
      <c r="AA42" s="16"/>
      <c r="AB42" s="16"/>
      <c r="AC42" s="16"/>
      <c r="AD42" s="16"/>
      <c r="AE42" s="16"/>
      <c r="AF42" s="16"/>
      <c r="AG42" s="16"/>
      <c r="AK42"/>
      <c r="AL42"/>
    </row>
    <row r="43" spans="1:40" x14ac:dyDescent="0.25">
      <c r="A43" s="4"/>
      <c r="B43" s="4"/>
      <c r="C43" s="4"/>
      <c r="D43" s="4"/>
      <c r="E43" s="4"/>
      <c r="F43" s="4"/>
      <c r="G43" s="4"/>
      <c r="H43" s="126"/>
      <c r="I43" s="4"/>
      <c r="J43" s="128"/>
      <c r="K43" s="4"/>
      <c r="L43" s="126"/>
      <c r="M43" s="126"/>
      <c r="N43" s="4"/>
      <c r="O43" s="4"/>
      <c r="P43" s="4"/>
      <c r="Q43" s="126"/>
      <c r="R43" s="126"/>
      <c r="S43" s="4"/>
      <c r="T43" s="4"/>
      <c r="U43" s="4"/>
      <c r="V43" s="4"/>
      <c r="W43" s="126"/>
      <c r="X43" s="126"/>
      <c r="Y43" s="4"/>
      <c r="Z43" s="4"/>
      <c r="AA43" s="4"/>
      <c r="AB43" s="4"/>
      <c r="AC43" s="126"/>
      <c r="AD43" s="126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x14ac:dyDescent="0.25">
      <c r="A44" s="4"/>
      <c r="B44" s="4"/>
      <c r="C44" s="4"/>
      <c r="D44" s="4"/>
      <c r="E44" s="4"/>
      <c r="F44" s="4"/>
      <c r="G44" s="4"/>
      <c r="H44" s="4"/>
      <c r="I44" s="126"/>
      <c r="J44" s="127"/>
      <c r="K44" s="4"/>
      <c r="L44" s="4"/>
      <c r="M44" s="4"/>
      <c r="N44" s="126"/>
      <c r="O44" s="126"/>
      <c r="P44" s="4"/>
      <c r="Q44" s="4"/>
      <c r="R44" s="4"/>
      <c r="S44" s="126"/>
      <c r="T44" s="126"/>
      <c r="U44" s="4"/>
      <c r="V44" s="4"/>
      <c r="W44" s="4"/>
      <c r="X44" s="4"/>
      <c r="Y44" s="126"/>
      <c r="Z44" s="126"/>
      <c r="AA44" s="4"/>
      <c r="AB44" s="4"/>
      <c r="AC44" s="4"/>
      <c r="AD44" s="4"/>
      <c r="AE44" s="126"/>
      <c r="AF44" s="126"/>
      <c r="AG44" s="4"/>
      <c r="AH44" s="4"/>
      <c r="AI44" s="4"/>
      <c r="AJ44" s="4"/>
      <c r="AK44" s="126"/>
      <c r="AL44" s="126"/>
      <c r="AM44" s="4"/>
      <c r="AN44" s="4"/>
    </row>
    <row r="45" spans="1:40" x14ac:dyDescent="0.25">
      <c r="J45" s="15"/>
      <c r="O45" s="1"/>
      <c r="T45" s="1"/>
      <c r="Z45" s="1"/>
      <c r="AF45" s="1"/>
      <c r="AL45" s="1"/>
    </row>
    <row r="46" spans="1:40" x14ac:dyDescent="0.25">
      <c r="J46" s="15"/>
      <c r="O46" s="1"/>
      <c r="T46" s="1"/>
      <c r="Z46" s="1"/>
      <c r="AF46" s="1"/>
      <c r="AL46" s="1"/>
    </row>
    <row r="47" spans="1:40" x14ac:dyDescent="0.25">
      <c r="J47" s="15"/>
      <c r="O47" s="1"/>
      <c r="T47" s="1"/>
      <c r="Z47" s="1"/>
      <c r="AF47" s="1"/>
      <c r="AL47" s="1"/>
    </row>
    <row r="48" spans="1:40" x14ac:dyDescent="0.25">
      <c r="J48" s="15"/>
      <c r="O48" s="1"/>
      <c r="T48" s="1"/>
      <c r="Z48" s="1"/>
      <c r="AF48" s="1"/>
      <c r="AL48" s="1"/>
    </row>
    <row r="49" spans="10:38" x14ac:dyDescent="0.25">
      <c r="J49" s="15"/>
      <c r="O49" s="1"/>
      <c r="T49" s="1"/>
      <c r="Z49" s="1"/>
      <c r="AF49" s="1"/>
      <c r="AL49" s="1"/>
    </row>
    <row r="50" spans="10:38" x14ac:dyDescent="0.25">
      <c r="J50" s="15"/>
      <c r="O50" s="1"/>
      <c r="T50" s="1"/>
      <c r="Z50" s="1"/>
      <c r="AF50" s="1"/>
      <c r="AL50" s="1"/>
    </row>
    <row r="51" spans="10:38" x14ac:dyDescent="0.25">
      <c r="J51" s="15"/>
      <c r="O51" s="1"/>
      <c r="T51" s="1"/>
      <c r="Z51" s="1"/>
      <c r="AF51" s="1"/>
      <c r="AL51" s="1"/>
    </row>
    <row r="52" spans="10:38" x14ac:dyDescent="0.25">
      <c r="J52" s="15"/>
      <c r="O52" s="1"/>
      <c r="T52" s="1"/>
      <c r="Z52" s="1"/>
      <c r="AF52" s="1"/>
      <c r="AL52" s="1"/>
    </row>
    <row r="53" spans="10:38" x14ac:dyDescent="0.25">
      <c r="J53" s="15"/>
      <c r="O53" s="1"/>
      <c r="T53" s="1"/>
      <c r="Z53" s="1"/>
      <c r="AF53" s="1"/>
      <c r="AL53" s="1"/>
    </row>
    <row r="54" spans="10:38" x14ac:dyDescent="0.25">
      <c r="J54" s="15"/>
      <c r="O54" s="1"/>
      <c r="T54" s="1"/>
      <c r="Z54" s="1"/>
      <c r="AF54" s="1"/>
      <c r="AL54" s="1"/>
    </row>
    <row r="55" spans="10:38" x14ac:dyDescent="0.25">
      <c r="J55" s="15"/>
      <c r="O55" s="1"/>
      <c r="T55" s="1"/>
      <c r="Z55" s="1"/>
      <c r="AF55" s="1"/>
      <c r="AL55" s="1"/>
    </row>
    <row r="56" spans="10:38" x14ac:dyDescent="0.25">
      <c r="J56" s="15"/>
      <c r="O56" s="1"/>
      <c r="T56" s="1"/>
      <c r="Z56" s="1"/>
      <c r="AF56" s="1"/>
      <c r="AL56" s="1"/>
    </row>
    <row r="57" spans="10:38" x14ac:dyDescent="0.25">
      <c r="J57" s="15"/>
      <c r="O57" s="1"/>
      <c r="T57" s="1"/>
      <c r="Z57" s="1"/>
      <c r="AF57" s="1"/>
      <c r="AL57" s="1"/>
    </row>
    <row r="58" spans="10:38" x14ac:dyDescent="0.25">
      <c r="J58" s="15"/>
      <c r="O58" s="1"/>
      <c r="T58" s="1"/>
      <c r="Z58" s="1"/>
      <c r="AF58" s="1"/>
      <c r="AL58" s="1"/>
    </row>
    <row r="59" spans="10:38" x14ac:dyDescent="0.25">
      <c r="J59" s="15"/>
      <c r="O59" s="1"/>
      <c r="T59" s="1"/>
      <c r="Z59" s="1"/>
      <c r="AF59" s="1"/>
      <c r="AL59" s="1"/>
    </row>
    <row r="60" spans="10:38" x14ac:dyDescent="0.25">
      <c r="J60" s="15"/>
      <c r="O60" s="1"/>
      <c r="T60" s="1"/>
      <c r="Z60" s="1"/>
      <c r="AF60" s="1"/>
      <c r="AL60" s="1"/>
    </row>
    <row r="61" spans="10:38" x14ac:dyDescent="0.25">
      <c r="J61" s="15"/>
      <c r="O61" s="1"/>
      <c r="T61" s="1"/>
      <c r="Z61" s="1"/>
      <c r="AF61" s="1"/>
      <c r="AL61" s="1"/>
    </row>
    <row r="62" spans="10:38" x14ac:dyDescent="0.25">
      <c r="J62" s="15"/>
      <c r="O62" s="1"/>
      <c r="T62" s="1"/>
      <c r="Z62" s="1"/>
      <c r="AF62" s="1"/>
      <c r="AL62" s="1"/>
    </row>
    <row r="63" spans="10:38" x14ac:dyDescent="0.25">
      <c r="J63" s="15"/>
      <c r="O63" s="1"/>
      <c r="T63" s="1"/>
      <c r="Z63" s="1"/>
      <c r="AF63" s="1"/>
      <c r="AL63" s="1"/>
    </row>
    <row r="64" spans="10:38" x14ac:dyDescent="0.25">
      <c r="J64" s="15"/>
      <c r="O64" s="1"/>
      <c r="T64" s="1"/>
      <c r="Z64" s="1"/>
      <c r="AF64" s="1"/>
      <c r="AL64" s="1"/>
    </row>
    <row r="65" spans="10:38" x14ac:dyDescent="0.25">
      <c r="J65" s="15"/>
      <c r="O65" s="1"/>
      <c r="T65" s="1"/>
      <c r="Z65" s="1"/>
      <c r="AF65" s="1"/>
      <c r="AL65" s="1"/>
    </row>
    <row r="66" spans="10:38" x14ac:dyDescent="0.25">
      <c r="J66" s="15"/>
      <c r="O66" s="1"/>
      <c r="T66" s="1"/>
      <c r="Z66" s="1"/>
      <c r="AF66" s="1"/>
      <c r="AL66" s="1"/>
    </row>
    <row r="67" spans="10:38" x14ac:dyDescent="0.25">
      <c r="J67" s="15"/>
      <c r="O67" s="1"/>
      <c r="T67" s="1"/>
      <c r="Z67" s="1"/>
      <c r="AF67" s="1"/>
      <c r="AL67" s="1"/>
    </row>
    <row r="68" spans="10:38" x14ac:dyDescent="0.25">
      <c r="J68" s="15"/>
      <c r="O68" s="1"/>
      <c r="T68" s="1"/>
      <c r="Z68" s="1"/>
      <c r="AF68" s="1"/>
      <c r="AL68" s="1"/>
    </row>
    <row r="69" spans="10:38" x14ac:dyDescent="0.25">
      <c r="J69" s="15"/>
      <c r="O69" s="1"/>
      <c r="T69" s="1"/>
      <c r="Z69" s="1"/>
      <c r="AF69" s="1"/>
      <c r="AL69" s="1"/>
    </row>
    <row r="70" spans="10:38" x14ac:dyDescent="0.25">
      <c r="J70" s="15"/>
      <c r="O70" s="1"/>
      <c r="T70" s="1"/>
      <c r="Z70" s="1"/>
      <c r="AF70" s="1"/>
      <c r="AL70" s="1"/>
    </row>
    <row r="71" spans="10:38" x14ac:dyDescent="0.25">
      <c r="J71" s="15"/>
      <c r="O71" s="1"/>
      <c r="T71" s="1"/>
      <c r="Z71" s="1"/>
      <c r="AF71" s="1"/>
      <c r="AL71" s="1"/>
    </row>
    <row r="72" spans="10:38" x14ac:dyDescent="0.25">
      <c r="J72" s="15"/>
      <c r="O72" s="1"/>
      <c r="T72" s="1"/>
      <c r="Z72" s="1"/>
      <c r="AF72" s="1"/>
      <c r="AL72" s="1"/>
    </row>
    <row r="73" spans="10:38" x14ac:dyDescent="0.25">
      <c r="J73" s="15"/>
      <c r="O73" s="1"/>
      <c r="T73" s="1"/>
      <c r="Z73" s="1"/>
      <c r="AF73" s="1"/>
      <c r="AL73" s="1"/>
    </row>
    <row r="74" spans="10:38" x14ac:dyDescent="0.25">
      <c r="J74" s="15"/>
      <c r="O74" s="1"/>
      <c r="T74" s="1"/>
      <c r="Z74" s="1"/>
      <c r="AF74" s="1"/>
      <c r="AL74" s="1"/>
    </row>
    <row r="75" spans="10:38" x14ac:dyDescent="0.25">
      <c r="J75" s="15"/>
      <c r="O75" s="1"/>
      <c r="T75" s="1"/>
      <c r="Z75" s="1"/>
      <c r="AF75" s="1"/>
      <c r="AL75" s="1"/>
    </row>
    <row r="76" spans="10:38" x14ac:dyDescent="0.25">
      <c r="J76" s="15"/>
      <c r="O76" s="1"/>
      <c r="T76" s="1"/>
      <c r="Z76" s="1"/>
      <c r="AF76" s="1"/>
      <c r="AL76" s="1"/>
    </row>
    <row r="77" spans="10:38" x14ac:dyDescent="0.25">
      <c r="J77" s="15"/>
      <c r="O77" s="1"/>
      <c r="T77" s="1"/>
      <c r="Z77" s="1"/>
      <c r="AF77" s="1"/>
      <c r="AL77" s="1"/>
    </row>
    <row r="78" spans="10:38" x14ac:dyDescent="0.25">
      <c r="J78" s="15"/>
      <c r="O78" s="1"/>
      <c r="T78" s="1"/>
      <c r="Z78" s="1"/>
      <c r="AF78" s="1"/>
      <c r="AL78" s="1"/>
    </row>
    <row r="79" spans="10:38" x14ac:dyDescent="0.25">
      <c r="J79" s="15"/>
      <c r="O79" s="1"/>
      <c r="T79" s="1"/>
      <c r="Z79" s="1"/>
      <c r="AF79" s="1"/>
      <c r="AL79" s="1"/>
    </row>
    <row r="80" spans="10:38" x14ac:dyDescent="0.25">
      <c r="J80" s="15"/>
      <c r="O80" s="1"/>
      <c r="T80" s="1"/>
      <c r="Z80" s="1"/>
      <c r="AF80" s="1"/>
      <c r="AL80" s="1"/>
    </row>
    <row r="81" spans="10:38" x14ac:dyDescent="0.25">
      <c r="J81" s="15"/>
      <c r="O81" s="1"/>
      <c r="T81" s="1"/>
      <c r="Z81" s="1"/>
      <c r="AF81" s="1"/>
      <c r="AL81" s="1"/>
    </row>
    <row r="82" spans="10:38" x14ac:dyDescent="0.25">
      <c r="J82" s="15"/>
      <c r="O82" s="1"/>
      <c r="T82" s="1"/>
      <c r="Z82" s="1"/>
      <c r="AF82" s="1"/>
      <c r="AL82" s="1"/>
    </row>
    <row r="83" spans="10:38" x14ac:dyDescent="0.25">
      <c r="J83" s="15"/>
      <c r="O83" s="1"/>
      <c r="T83" s="1"/>
      <c r="Z83" s="1"/>
      <c r="AF83" s="1"/>
      <c r="AL83" s="1"/>
    </row>
    <row r="84" spans="10:38" x14ac:dyDescent="0.25">
      <c r="J84" s="15"/>
      <c r="O84" s="1"/>
      <c r="T84" s="1"/>
      <c r="Z84" s="1"/>
      <c r="AF84" s="1"/>
      <c r="AL84" s="1"/>
    </row>
    <row r="85" spans="10:38" x14ac:dyDescent="0.25">
      <c r="J85" s="15"/>
      <c r="O85" s="1"/>
      <c r="T85" s="1"/>
      <c r="Z85" s="1"/>
      <c r="AF85" s="1"/>
      <c r="AL85" s="1"/>
    </row>
    <row r="86" spans="10:38" x14ac:dyDescent="0.25">
      <c r="J86" s="15"/>
      <c r="O86" s="1"/>
      <c r="T86" s="1"/>
      <c r="Z86" s="1"/>
      <c r="AF86" s="1"/>
      <c r="AL86" s="1"/>
    </row>
    <row r="87" spans="10:38" x14ac:dyDescent="0.25">
      <c r="J87" s="15"/>
      <c r="O87" s="1"/>
      <c r="T87" s="1"/>
      <c r="Z87" s="1"/>
      <c r="AF87" s="1"/>
      <c r="AL87" s="1"/>
    </row>
    <row r="88" spans="10:38" x14ac:dyDescent="0.25">
      <c r="J88" s="15"/>
      <c r="O88" s="1"/>
      <c r="T88" s="1"/>
      <c r="Z88" s="1"/>
      <c r="AF88" s="1"/>
      <c r="AL88" s="1"/>
    </row>
    <row r="89" spans="10:38" x14ac:dyDescent="0.25">
      <c r="J89" s="15"/>
      <c r="O89" s="1"/>
      <c r="T89" s="1"/>
      <c r="Z89" s="1"/>
      <c r="AF89" s="1"/>
      <c r="AL89" s="1"/>
    </row>
    <row r="90" spans="10:38" x14ac:dyDescent="0.25">
      <c r="J90" s="15"/>
      <c r="O90" s="1"/>
      <c r="T90" s="1"/>
      <c r="Z90" s="1"/>
      <c r="AF90" s="1"/>
      <c r="AL90" s="1"/>
    </row>
    <row r="91" spans="10:38" x14ac:dyDescent="0.25">
      <c r="J91" s="15"/>
      <c r="O91" s="1"/>
      <c r="T91" s="1"/>
      <c r="Z91" s="1"/>
      <c r="AF91" s="1"/>
      <c r="AL91" s="1"/>
    </row>
    <row r="92" spans="10:38" x14ac:dyDescent="0.25">
      <c r="J92" s="15"/>
      <c r="O92" s="1"/>
      <c r="T92" s="1"/>
      <c r="Z92" s="1"/>
      <c r="AF92" s="1"/>
      <c r="AL92" s="1"/>
    </row>
    <row r="93" spans="10:38" x14ac:dyDescent="0.25">
      <c r="J93" s="15"/>
      <c r="O93" s="1"/>
      <c r="T93" s="1"/>
      <c r="Z93" s="1"/>
      <c r="AF93" s="1"/>
      <c r="AL93" s="1"/>
    </row>
    <row r="94" spans="10:38" x14ac:dyDescent="0.25">
      <c r="J94" s="15"/>
      <c r="O94" s="1"/>
      <c r="T94" s="1"/>
      <c r="Z94" s="1"/>
      <c r="AF94" s="1"/>
      <c r="AL94" s="1"/>
    </row>
    <row r="95" spans="10:38" x14ac:dyDescent="0.25">
      <c r="J95" s="15"/>
      <c r="O95" s="1"/>
      <c r="T95" s="1"/>
      <c r="Z95" s="1"/>
      <c r="AF95" s="1"/>
      <c r="AL95" s="1"/>
    </row>
    <row r="96" spans="10:38" x14ac:dyDescent="0.25">
      <c r="J96" s="15"/>
      <c r="O96" s="1"/>
      <c r="T96" s="1"/>
      <c r="Z96" s="1"/>
      <c r="AF96" s="1"/>
      <c r="AL96" s="1"/>
    </row>
    <row r="97" spans="10:38" x14ac:dyDescent="0.25">
      <c r="J97" s="15"/>
      <c r="O97" s="1"/>
      <c r="T97" s="1"/>
      <c r="Z97" s="1"/>
      <c r="AF97" s="1"/>
      <c r="AL97" s="1"/>
    </row>
    <row r="98" spans="10:38" x14ac:dyDescent="0.25">
      <c r="J98" s="15"/>
      <c r="O98" s="1"/>
      <c r="T98" s="1"/>
      <c r="Z98" s="1"/>
      <c r="AF98" s="1"/>
      <c r="AL98" s="1"/>
    </row>
    <row r="99" spans="10:38" x14ac:dyDescent="0.25">
      <c r="J99" s="15"/>
      <c r="O99" s="1"/>
      <c r="T99" s="1"/>
      <c r="Z99" s="1"/>
      <c r="AF99" s="1"/>
      <c r="AL99" s="1"/>
    </row>
    <row r="100" spans="10:38" x14ac:dyDescent="0.25">
      <c r="J100" s="15"/>
      <c r="O100" s="1"/>
      <c r="T100" s="1"/>
      <c r="Z100" s="1"/>
      <c r="AF100" s="1"/>
      <c r="AL100" s="1"/>
    </row>
    <row r="101" spans="10:38" x14ac:dyDescent="0.25">
      <c r="J101" s="15"/>
      <c r="O101" s="1"/>
      <c r="T101" s="1"/>
      <c r="Z101" s="1"/>
      <c r="AF101" s="1"/>
      <c r="AL101" s="1"/>
    </row>
    <row r="102" spans="10:38" x14ac:dyDescent="0.25">
      <c r="J102" s="15"/>
      <c r="O102" s="1"/>
      <c r="T102" s="1"/>
      <c r="Z102" s="1"/>
      <c r="AF102" s="1"/>
      <c r="AL102" s="1"/>
    </row>
    <row r="103" spans="10:38" x14ac:dyDescent="0.25">
      <c r="J103" s="15"/>
      <c r="O103" s="1"/>
      <c r="T103" s="1"/>
      <c r="Z103" s="1"/>
      <c r="AF103" s="1"/>
      <c r="AL103" s="1"/>
    </row>
    <row r="104" spans="10:38" x14ac:dyDescent="0.25">
      <c r="J104" s="15"/>
      <c r="O104" s="1"/>
      <c r="T104" s="1"/>
      <c r="Z104" s="1"/>
      <c r="AF104" s="1"/>
      <c r="AL104" s="1"/>
    </row>
    <row r="105" spans="10:38" x14ac:dyDescent="0.25">
      <c r="J105" s="15"/>
      <c r="O105" s="1"/>
      <c r="T105" s="1"/>
      <c r="Z105" s="1"/>
      <c r="AF105" s="1"/>
      <c r="AL105" s="1"/>
    </row>
    <row r="106" spans="10:38" x14ac:dyDescent="0.25">
      <c r="J106" s="15"/>
      <c r="O106" s="1"/>
      <c r="T106" s="1"/>
      <c r="Z106" s="1"/>
      <c r="AF106" s="1"/>
      <c r="AL106" s="1"/>
    </row>
    <row r="107" spans="10:38" x14ac:dyDescent="0.25">
      <c r="J107" s="15"/>
      <c r="O107" s="1"/>
      <c r="T107" s="1"/>
      <c r="Z107" s="1"/>
      <c r="AF107" s="1"/>
      <c r="AL107" s="1"/>
    </row>
    <row r="108" spans="10:38" x14ac:dyDescent="0.25">
      <c r="J108" s="15"/>
      <c r="O108" s="1"/>
      <c r="T108" s="1"/>
      <c r="Z108" s="1"/>
      <c r="AF108" s="1"/>
      <c r="AL108" s="1"/>
    </row>
    <row r="109" spans="10:38" x14ac:dyDescent="0.25">
      <c r="J109" s="15"/>
      <c r="O109" s="1"/>
      <c r="T109" s="1"/>
      <c r="Z109" s="1"/>
      <c r="AF109" s="1"/>
      <c r="AL109" s="1"/>
    </row>
    <row r="110" spans="10:38" x14ac:dyDescent="0.25">
      <c r="J110" s="15"/>
      <c r="O110" s="1"/>
      <c r="T110" s="1"/>
      <c r="Z110" s="1"/>
      <c r="AF110" s="1"/>
      <c r="AL110" s="1"/>
    </row>
    <row r="111" spans="10:38" x14ac:dyDescent="0.25">
      <c r="J111" s="15"/>
      <c r="O111" s="1"/>
      <c r="T111" s="1"/>
      <c r="Z111" s="1"/>
      <c r="AF111" s="1"/>
      <c r="AL111" s="1"/>
    </row>
    <row r="112" spans="10:38" x14ac:dyDescent="0.25">
      <c r="J112" s="15"/>
      <c r="O112" s="1"/>
      <c r="T112" s="1"/>
      <c r="Z112" s="1"/>
      <c r="AF112" s="1"/>
      <c r="AL112" s="1"/>
    </row>
    <row r="113" spans="10:38" x14ac:dyDescent="0.25">
      <c r="J113" s="15"/>
      <c r="O113" s="1"/>
      <c r="T113" s="1"/>
      <c r="Z113" s="1"/>
      <c r="AF113" s="1"/>
      <c r="AL113" s="1"/>
    </row>
    <row r="114" spans="10:38" x14ac:dyDescent="0.25">
      <c r="J114" s="15"/>
      <c r="O114" s="1"/>
      <c r="T114" s="1"/>
      <c r="Z114" s="1"/>
      <c r="AF114" s="1"/>
      <c r="AL114" s="1"/>
    </row>
    <row r="115" spans="10:38" x14ac:dyDescent="0.25">
      <c r="J115" s="15"/>
      <c r="O115" s="1"/>
      <c r="T115" s="1"/>
      <c r="Z115" s="1"/>
      <c r="AF115" s="1"/>
      <c r="AL115" s="1"/>
    </row>
    <row r="116" spans="10:38" x14ac:dyDescent="0.25">
      <c r="J116" s="15"/>
      <c r="O116" s="1"/>
      <c r="T116" s="1"/>
      <c r="Z116" s="1"/>
      <c r="AF116" s="1"/>
      <c r="AL116" s="1"/>
    </row>
    <row r="117" spans="10:38" x14ac:dyDescent="0.25">
      <c r="J117" s="15"/>
      <c r="O117" s="1"/>
      <c r="T117" s="1"/>
      <c r="Z117" s="1"/>
      <c r="AF117" s="1"/>
      <c r="AL117" s="1"/>
    </row>
    <row r="118" spans="10:38" x14ac:dyDescent="0.25">
      <c r="J118" s="15"/>
      <c r="O118" s="1"/>
      <c r="T118" s="1"/>
      <c r="Z118" s="1"/>
      <c r="AF118" s="1"/>
      <c r="AL118" s="1"/>
    </row>
    <row r="119" spans="10:38" x14ac:dyDescent="0.25">
      <c r="J119" s="15"/>
      <c r="O119" s="1"/>
      <c r="T119" s="1"/>
      <c r="Z119" s="1"/>
      <c r="AF119" s="1"/>
      <c r="AL119" s="1"/>
    </row>
    <row r="120" spans="10:38" x14ac:dyDescent="0.25">
      <c r="J120" s="15"/>
      <c r="O120" s="1"/>
      <c r="T120" s="1"/>
      <c r="Z120" s="1"/>
      <c r="AF120" s="1"/>
      <c r="AL120" s="1"/>
    </row>
    <row r="121" spans="10:38" x14ac:dyDescent="0.25">
      <c r="J121" s="15"/>
      <c r="O121" s="1"/>
      <c r="T121" s="1"/>
      <c r="Z121" s="1"/>
      <c r="AF121" s="1"/>
      <c r="AL121" s="1"/>
    </row>
    <row r="122" spans="10:38" x14ac:dyDescent="0.25">
      <c r="J122" s="15"/>
      <c r="O122" s="1"/>
      <c r="T122" s="1"/>
      <c r="Z122" s="1"/>
      <c r="AF122" s="1"/>
      <c r="AL122" s="1"/>
    </row>
    <row r="123" spans="10:38" x14ac:dyDescent="0.25">
      <c r="J123" s="15"/>
      <c r="O123" s="1"/>
      <c r="T123" s="1"/>
      <c r="Z123" s="1"/>
      <c r="AF123" s="1"/>
      <c r="AL123" s="1"/>
    </row>
    <row r="124" spans="10:38" x14ac:dyDescent="0.25">
      <c r="J124" s="15"/>
      <c r="O124" s="1"/>
      <c r="T124" s="1"/>
      <c r="Z124" s="1"/>
      <c r="AF124" s="1"/>
      <c r="AL124" s="1"/>
    </row>
    <row r="125" spans="10:38" x14ac:dyDescent="0.25">
      <c r="J125" s="15"/>
      <c r="O125" s="1"/>
      <c r="T125" s="1"/>
      <c r="Z125" s="1"/>
      <c r="AF125" s="1"/>
      <c r="AL125" s="1"/>
    </row>
    <row r="126" spans="10:38" x14ac:dyDescent="0.25">
      <c r="J126" s="15"/>
      <c r="O126" s="1"/>
      <c r="T126" s="1"/>
      <c r="Z126" s="1"/>
      <c r="AF126" s="1"/>
      <c r="AL126" s="1"/>
    </row>
    <row r="127" spans="10:38" x14ac:dyDescent="0.25">
      <c r="J127" s="15"/>
      <c r="O127" s="1"/>
      <c r="T127" s="1"/>
      <c r="Z127" s="1"/>
      <c r="AF127" s="1"/>
      <c r="AL127" s="1"/>
    </row>
    <row r="128" spans="10:38" x14ac:dyDescent="0.25">
      <c r="J128" s="15"/>
      <c r="O128" s="1"/>
      <c r="T128" s="1"/>
      <c r="Z128" s="1"/>
      <c r="AF128" s="1"/>
      <c r="AL128" s="1"/>
    </row>
    <row r="129" spans="10:38" x14ac:dyDescent="0.25">
      <c r="J129" s="15"/>
      <c r="O129" s="1"/>
      <c r="T129" s="1"/>
      <c r="Z129" s="1"/>
      <c r="AF129" s="1"/>
      <c r="AL129" s="1"/>
    </row>
    <row r="130" spans="10:38" x14ac:dyDescent="0.25">
      <c r="J130" s="15"/>
      <c r="O130" s="1"/>
      <c r="T130" s="1"/>
      <c r="Z130" s="1"/>
      <c r="AF130" s="1"/>
      <c r="AL130" s="1"/>
    </row>
    <row r="131" spans="10:38" x14ac:dyDescent="0.25">
      <c r="J131" s="15"/>
      <c r="O131" s="1"/>
      <c r="T131" s="1"/>
      <c r="Z131" s="1"/>
      <c r="AF131" s="1"/>
      <c r="AL131" s="1"/>
    </row>
    <row r="132" spans="10:38" x14ac:dyDescent="0.25">
      <c r="J132" s="15"/>
      <c r="O132" s="1"/>
      <c r="T132" s="1"/>
      <c r="Z132" s="1"/>
      <c r="AF132" s="1"/>
      <c r="AL132" s="1"/>
    </row>
    <row r="133" spans="10:38" x14ac:dyDescent="0.25">
      <c r="J133" s="15"/>
      <c r="O133" s="1"/>
      <c r="T133" s="1"/>
      <c r="Z133" s="1"/>
      <c r="AF133" s="1"/>
      <c r="AL133" s="1"/>
    </row>
    <row r="134" spans="10:38" x14ac:dyDescent="0.25">
      <c r="J134" s="15"/>
      <c r="O134" s="1"/>
      <c r="T134" s="1"/>
      <c r="Z134" s="1"/>
      <c r="AF134" s="1"/>
      <c r="AL134" s="1"/>
    </row>
    <row r="135" spans="10:38" x14ac:dyDescent="0.25">
      <c r="J135" s="15"/>
      <c r="O135" s="1"/>
      <c r="T135" s="1"/>
      <c r="Z135" s="1"/>
      <c r="AF135" s="1"/>
      <c r="AL135" s="1"/>
    </row>
    <row r="136" spans="10:38" x14ac:dyDescent="0.25">
      <c r="J136" s="15"/>
      <c r="O136" s="1"/>
      <c r="T136" s="1"/>
      <c r="Z136" s="1"/>
      <c r="AF136" s="1"/>
      <c r="AL136" s="1"/>
    </row>
  </sheetData>
  <mergeCells count="101">
    <mergeCell ref="A21:AN21"/>
    <mergeCell ref="A10:AN10"/>
    <mergeCell ref="J22:J23"/>
    <mergeCell ref="J24:J25"/>
    <mergeCell ref="T22:T23"/>
    <mergeCell ref="Z22:Z23"/>
    <mergeCell ref="AF22:AF23"/>
    <mergeCell ref="AL22:AL23"/>
    <mergeCell ref="AF24:AF25"/>
    <mergeCell ref="Z24:Z25"/>
    <mergeCell ref="AB22:AB23"/>
    <mergeCell ref="AD22:AD23"/>
    <mergeCell ref="AH22:AH23"/>
    <mergeCell ref="AI22:AI23"/>
    <mergeCell ref="AJ22:AJ23"/>
    <mergeCell ref="H22:H23"/>
    <mergeCell ref="M22:M23"/>
    <mergeCell ref="R22:R23"/>
    <mergeCell ref="V22:V23"/>
    <mergeCell ref="X22:X23"/>
    <mergeCell ref="A22:A23"/>
    <mergeCell ref="C22:C23"/>
    <mergeCell ref="AC22:AC23"/>
    <mergeCell ref="AE22:AE23"/>
    <mergeCell ref="F22:F23"/>
    <mergeCell ref="G22:G23"/>
    <mergeCell ref="Y22:Y23"/>
    <mergeCell ref="K22:K23"/>
    <mergeCell ref="L22:L23"/>
    <mergeCell ref="AA22:AA23"/>
    <mergeCell ref="O22:O23"/>
    <mergeCell ref="N22:N23"/>
    <mergeCell ref="S22:S23"/>
    <mergeCell ref="U22:U23"/>
    <mergeCell ref="W22:W23"/>
    <mergeCell ref="I22:I23"/>
    <mergeCell ref="A1:AN1"/>
    <mergeCell ref="A3:AN3"/>
    <mergeCell ref="A4:AN4"/>
    <mergeCell ref="A5:AK5"/>
    <mergeCell ref="AM7:AM9"/>
    <mergeCell ref="AN7:AN9"/>
    <mergeCell ref="U8:Z8"/>
    <mergeCell ref="AA8:AF8"/>
    <mergeCell ref="AG8:AL8"/>
    <mergeCell ref="A7:A9"/>
    <mergeCell ref="B7:B9"/>
    <mergeCell ref="C7:G8"/>
    <mergeCell ref="H7:O7"/>
    <mergeCell ref="AA7:AL7"/>
    <mergeCell ref="H8:J8"/>
    <mergeCell ref="K8:O8"/>
    <mergeCell ref="P8:T8"/>
    <mergeCell ref="P7:Z7"/>
    <mergeCell ref="AE24:AE25"/>
    <mergeCell ref="U24:U25"/>
    <mergeCell ref="Y24:Y25"/>
    <mergeCell ref="G24:G25"/>
    <mergeCell ref="H24:H25"/>
    <mergeCell ref="M24:M25"/>
    <mergeCell ref="R24:R25"/>
    <mergeCell ref="X24:X25"/>
    <mergeCell ref="AC24:AC25"/>
    <mergeCell ref="AD24:AD25"/>
    <mergeCell ref="AB24:AB25"/>
    <mergeCell ref="A28:B28"/>
    <mergeCell ref="S24:S25"/>
    <mergeCell ref="T24:T25"/>
    <mergeCell ref="P22:P23"/>
    <mergeCell ref="Q22:Q23"/>
    <mergeCell ref="AA24:AA25"/>
    <mergeCell ref="A26:B26"/>
    <mergeCell ref="B30:O30"/>
    <mergeCell ref="V24:V25"/>
    <mergeCell ref="W24:W25"/>
    <mergeCell ref="I24:I25"/>
    <mergeCell ref="K24:K25"/>
    <mergeCell ref="L24:L25"/>
    <mergeCell ref="N24:N25"/>
    <mergeCell ref="A24:A25"/>
    <mergeCell ref="C24:C25"/>
    <mergeCell ref="D24:D25"/>
    <mergeCell ref="E24:E25"/>
    <mergeCell ref="F24:F25"/>
    <mergeCell ref="O24:O25"/>
    <mergeCell ref="P24:P25"/>
    <mergeCell ref="Q24:Q25"/>
    <mergeCell ref="D22:D23"/>
    <mergeCell ref="E22:E23"/>
    <mergeCell ref="AM22:AM23"/>
    <mergeCell ref="AM24:AM25"/>
    <mergeCell ref="AG24:AG25"/>
    <mergeCell ref="AH24:AH25"/>
    <mergeCell ref="AL24:AL25"/>
    <mergeCell ref="AG22:AG23"/>
    <mergeCell ref="AK22:AK23"/>
    <mergeCell ref="AN22:AN23"/>
    <mergeCell ref="AN24:AN25"/>
    <mergeCell ref="AI24:AI25"/>
    <mergeCell ref="AJ24:AJ25"/>
    <mergeCell ref="AK24:AK25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Harmonogram NOR Ist. </vt:lpstr>
      <vt:lpstr>sp. Pomoc i wsparcie..</vt:lpstr>
      <vt:lpstr>sp.Asystent i doradca rodziny</vt:lpstr>
      <vt:lpstr>'Harmonogram NOR Ist. '!Obszar_wydruku</vt:lpstr>
      <vt:lpstr>'sp. Pomoc i wsparcie..'!Obszar_wydruku</vt:lpstr>
      <vt:lpstr>'sp.Asystent i doradca rodziny'!Obszar_wydruku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2025-06-30T11:13:45Z</dcterms:modified>
</cp:coreProperties>
</file>